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E210" i="1" l="1"/>
  <c r="F210" i="1"/>
  <c r="G210" i="1"/>
  <c r="H210" i="1"/>
  <c r="D210" i="1"/>
  <c r="D209" i="1"/>
  <c r="E209" i="1"/>
  <c r="F209" i="1"/>
  <c r="G209" i="1"/>
  <c r="H209" i="1"/>
  <c r="C209" i="1"/>
  <c r="D202" i="1"/>
  <c r="E202" i="1"/>
  <c r="F202" i="1"/>
  <c r="G202" i="1"/>
  <c r="H202" i="1"/>
  <c r="C202" i="1"/>
  <c r="D190" i="1"/>
  <c r="E190" i="1"/>
  <c r="F190" i="1"/>
  <c r="G190" i="1"/>
  <c r="H190" i="1"/>
  <c r="C190" i="1"/>
  <c r="D182" i="1"/>
  <c r="E182" i="1"/>
  <c r="F182" i="1"/>
  <c r="G182" i="1"/>
  <c r="H182" i="1"/>
  <c r="C182" i="1"/>
  <c r="D169" i="1"/>
  <c r="E169" i="1"/>
  <c r="F169" i="1"/>
  <c r="G169" i="1"/>
  <c r="H169" i="1"/>
  <c r="C169" i="1"/>
  <c r="D161" i="1"/>
  <c r="E161" i="1"/>
  <c r="F161" i="1"/>
  <c r="G161" i="1"/>
  <c r="H161" i="1"/>
  <c r="C161" i="1"/>
  <c r="D148" i="1"/>
  <c r="E148" i="1"/>
  <c r="F148" i="1"/>
  <c r="G148" i="1"/>
  <c r="H148" i="1"/>
  <c r="C148" i="1"/>
  <c r="D140" i="1"/>
  <c r="E140" i="1"/>
  <c r="F140" i="1"/>
  <c r="G140" i="1"/>
  <c r="H140" i="1"/>
  <c r="C140" i="1"/>
  <c r="D126" i="1"/>
  <c r="E126" i="1"/>
  <c r="F126" i="1"/>
  <c r="G126" i="1"/>
  <c r="H126" i="1"/>
  <c r="C126" i="1"/>
  <c r="D118" i="1"/>
  <c r="E118" i="1"/>
  <c r="F118" i="1"/>
  <c r="G118" i="1"/>
  <c r="H118" i="1"/>
  <c r="C118" i="1"/>
  <c r="D105" i="1"/>
  <c r="E105" i="1"/>
  <c r="F105" i="1"/>
  <c r="G105" i="1"/>
  <c r="H105" i="1"/>
  <c r="C105" i="1"/>
  <c r="D97" i="1"/>
  <c r="E97" i="1"/>
  <c r="F97" i="1"/>
  <c r="G97" i="1"/>
  <c r="H97" i="1"/>
  <c r="C97" i="1"/>
  <c r="D83" i="1"/>
  <c r="E83" i="1"/>
  <c r="F83" i="1"/>
  <c r="G83" i="1"/>
  <c r="H83" i="1"/>
  <c r="C83" i="1"/>
  <c r="D76" i="1"/>
  <c r="E76" i="1"/>
  <c r="F76" i="1"/>
  <c r="G76" i="1"/>
  <c r="H76" i="1"/>
  <c r="C76" i="1"/>
  <c r="D63" i="1"/>
  <c r="E63" i="1"/>
  <c r="F63" i="1"/>
  <c r="G63" i="1"/>
  <c r="H63" i="1"/>
  <c r="C63" i="1"/>
  <c r="D55" i="1"/>
  <c r="E55" i="1"/>
  <c r="F55" i="1"/>
  <c r="G55" i="1"/>
  <c r="H55" i="1"/>
  <c r="C55" i="1"/>
  <c r="D42" i="1"/>
  <c r="E42" i="1"/>
  <c r="F42" i="1"/>
  <c r="G42" i="1"/>
  <c r="H42" i="1"/>
  <c r="C42" i="1"/>
  <c r="D34" i="1"/>
  <c r="E34" i="1"/>
  <c r="F34" i="1"/>
  <c r="G34" i="1"/>
  <c r="H34" i="1"/>
  <c r="C34" i="1"/>
  <c r="D20" i="1"/>
  <c r="E20" i="1"/>
  <c r="F20" i="1"/>
  <c r="G20" i="1"/>
  <c r="H20" i="1"/>
  <c r="C20" i="1"/>
  <c r="E12" i="1"/>
  <c r="F12" i="1"/>
  <c r="G12" i="1"/>
  <c r="H12" i="1"/>
  <c r="D12" i="1"/>
  <c r="C12" i="1"/>
  <c r="E170" i="1" l="1"/>
  <c r="H170" i="1"/>
  <c r="D170" i="1"/>
  <c r="G170" i="1"/>
  <c r="F170" i="1"/>
  <c r="D149" i="1"/>
  <c r="G149" i="1"/>
  <c r="H149" i="1"/>
  <c r="F149" i="1"/>
  <c r="E149" i="1"/>
  <c r="E127" i="1"/>
  <c r="H127" i="1"/>
  <c r="D127" i="1"/>
  <c r="G127" i="1"/>
  <c r="F127" i="1"/>
  <c r="F106" i="1"/>
  <c r="G106" i="1"/>
  <c r="E106" i="1"/>
  <c r="D106" i="1"/>
  <c r="H106" i="1"/>
  <c r="F84" i="1"/>
  <c r="D84" i="1"/>
  <c r="E64" i="1"/>
  <c r="E84" i="1"/>
  <c r="H84" i="1"/>
  <c r="G84" i="1"/>
  <c r="D64" i="1"/>
  <c r="H64" i="1"/>
  <c r="G64" i="1"/>
  <c r="F64" i="1"/>
  <c r="E43" i="1"/>
  <c r="H43" i="1"/>
  <c r="D43" i="1"/>
  <c r="G43" i="1"/>
  <c r="F43" i="1"/>
  <c r="F21" i="1"/>
  <c r="H21" i="1"/>
  <c r="E21" i="1"/>
  <c r="G21" i="1"/>
  <c r="D21" i="1"/>
</calcChain>
</file>

<file path=xl/sharedStrings.xml><?xml version="1.0" encoding="utf-8"?>
<sst xmlns="http://schemas.openxmlformats.org/spreadsheetml/2006/main" count="376" uniqueCount="143">
  <si>
    <t>ГКУ РБ "Управление социального питания"</t>
  </si>
  <si>
    <t>Рацион: Меню безглютеновое с 7-11 лет</t>
  </si>
  <si>
    <t>Сезон:</t>
  </si>
  <si>
    <t>Возрастная категория:</t>
  </si>
  <si>
    <t>Меню безглютеновое с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</si>
  <si>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</si>
  <si>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</si>
  <si>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</si>
  <si>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</si>
  <si>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</si>
  <si>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</si>
  <si>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</si>
  <si>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</si>
  <si>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</si>
  <si>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</si>
  <si>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 1</t>
  </si>
  <si>
    <t>обед</t>
  </si>
  <si>
    <t>Морс из клюквы и яблок</t>
  </si>
  <si>
    <t>Итого за обед</t>
  </si>
  <si>
    <t>Итого за день</t>
  </si>
  <si>
    <t>Примерное меню и пищевая ценность приготовляемых блюд (лист 2)</t>
  </si>
  <si>
    <t>Примерное меню и пищевая ценность приготовляемых блюд (лист 3)</t>
  </si>
  <si>
    <t>Примерное меню и пищевая ценность приготовляемых блюд (лист 4)</t>
  </si>
  <si>
    <t>Морс из смородины</t>
  </si>
  <si>
    <t>Примерное меню и пищевая ценность приготовляемых блюд (лист 5)</t>
  </si>
  <si>
    <t>Оладьи из печени с морковью</t>
  </si>
  <si>
    <t>Примерное меню и пищевая ценность приготовляемых блюд (лист 6)</t>
  </si>
  <si>
    <t>Примерное меню и пищевая ценность приготовляемых блюд (лист 7)</t>
  </si>
  <si>
    <t>Гуляш из говядины</t>
  </si>
  <si>
    <t>Примерное меню и пищевая ценность приготовляемых блюд (лист 8)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</si>
  <si>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</si>
  <si>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</si>
  <si>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Составил</t>
  </si>
  <si>
    <t>__________________ buh</t>
  </si>
  <si>
    <t>Утвердил</t>
  </si>
  <si>
    <t>__________________</t>
  </si>
  <si>
    <t xml:space="preserve">Салат из зеленого горошка </t>
  </si>
  <si>
    <t xml:space="preserve">Каша вязкая молочная пшенная с изюмом </t>
  </si>
  <si>
    <t>54-7к-20</t>
  </si>
  <si>
    <t>Чай с лимоном и сиропом стевии</t>
  </si>
  <si>
    <t xml:space="preserve"> 54-27гн-2020</t>
  </si>
  <si>
    <t>Яблоки свежие</t>
  </si>
  <si>
    <t xml:space="preserve">Хлеб безглютеновый </t>
  </si>
  <si>
    <t xml:space="preserve">Перец болгарский в нарезке </t>
  </si>
  <si>
    <t>54-4з-2020</t>
  </si>
  <si>
    <t>54-15с-2020</t>
  </si>
  <si>
    <t xml:space="preserve">Рассольник ленинградский с рисом </t>
  </si>
  <si>
    <t xml:space="preserve">Капуста белокочанная тушеная </t>
  </si>
  <si>
    <t>54-19г-2020</t>
  </si>
  <si>
    <t xml:space="preserve">Курица отварная </t>
  </si>
  <si>
    <t>54-21м-2020</t>
  </si>
  <si>
    <t>Хлеб безглютеновый</t>
  </si>
  <si>
    <t xml:space="preserve">Огурец в нарезке </t>
  </si>
  <si>
    <t>54-2з-2020</t>
  </si>
  <si>
    <t xml:space="preserve">Каша гречневая рассыпчатая </t>
  </si>
  <si>
    <t>54-4г-2020</t>
  </si>
  <si>
    <t xml:space="preserve">Говядина отварная </t>
  </si>
  <si>
    <t>54-20м-2020</t>
  </si>
  <si>
    <t xml:space="preserve">Чай с сиропом стевии </t>
  </si>
  <si>
    <t>54-25гн-2020</t>
  </si>
  <si>
    <t xml:space="preserve">Салат из моркови и яблок </t>
  </si>
  <si>
    <t>54-11з-2020</t>
  </si>
  <si>
    <t xml:space="preserve">Борщ с капустой и кабачками вегетарианский </t>
  </si>
  <si>
    <t>54-14с-2020</t>
  </si>
  <si>
    <t xml:space="preserve">Рис отварной </t>
  </si>
  <si>
    <t>54-6г-2020</t>
  </si>
  <si>
    <t>Рыба тушеная в томате с овощами(горбуша)</t>
  </si>
  <si>
    <t>54-10р-2020</t>
  </si>
  <si>
    <t xml:space="preserve">Напиток из облепихи с сиропом стевии </t>
  </si>
  <si>
    <t>54-28хн-2020</t>
  </si>
  <si>
    <t xml:space="preserve">Омлет натуральный </t>
  </si>
  <si>
    <t>54-1о-2020</t>
  </si>
  <si>
    <t xml:space="preserve">Чай с облепихой и сиропом стевии </t>
  </si>
  <si>
    <t>54-28гн-2020</t>
  </si>
  <si>
    <t xml:space="preserve">Банан </t>
  </si>
  <si>
    <t xml:space="preserve">Макароны безглютеновые отварные </t>
  </si>
  <si>
    <t xml:space="preserve">Салат из белокочанной капусты </t>
  </si>
  <si>
    <t>54-7з-2020</t>
  </si>
  <si>
    <t>Суп из овощей с фрикадельками мясными</t>
  </si>
  <si>
    <t xml:space="preserve"> 54-5с-2020</t>
  </si>
  <si>
    <t xml:space="preserve">Голубцы ленивые </t>
  </si>
  <si>
    <t>54-3м-2020</t>
  </si>
  <si>
    <t xml:space="preserve">Морс из брусники </t>
  </si>
  <si>
    <t xml:space="preserve">Каша жидкая молочная гречневая </t>
  </si>
  <si>
    <t>54-20к-2020</t>
  </si>
  <si>
    <t xml:space="preserve">Чай кокосовым молоком и сиропом стевии </t>
  </si>
  <si>
    <t>54-26гн-2020</t>
  </si>
  <si>
    <t xml:space="preserve">Яблоки свежие </t>
  </si>
  <si>
    <t xml:space="preserve">Щи из свежей капусты </t>
  </si>
  <si>
    <t>54-1с-2020</t>
  </si>
  <si>
    <t xml:space="preserve">Плов с курицей </t>
  </si>
  <si>
    <t>54-12м-2020</t>
  </si>
  <si>
    <t>Рис отварной</t>
  </si>
  <si>
    <t xml:space="preserve"> 54-6г-2020</t>
  </si>
  <si>
    <t>Рыба тушеная в томате с овощами(минтай)</t>
  </si>
  <si>
    <t>54-11р-2020</t>
  </si>
  <si>
    <t xml:space="preserve">Чай фруктовый с вишней, малиной и яблоками </t>
  </si>
  <si>
    <t>54-19гн-2020</t>
  </si>
  <si>
    <t>Перец болгарский в нарезке</t>
  </si>
  <si>
    <t xml:space="preserve"> 54-4з-2020</t>
  </si>
  <si>
    <t xml:space="preserve">Щи из свежей капусты вегетарианские </t>
  </si>
  <si>
    <t>54-13с-2020</t>
  </si>
  <si>
    <t xml:space="preserve">Каша вязкая молочная пшенная </t>
  </si>
  <si>
    <t>54-6к-2020</t>
  </si>
  <si>
    <t xml:space="preserve">Чай со смородиной и сиропом стевии </t>
  </si>
  <si>
    <t>54-29гн-2020</t>
  </si>
  <si>
    <t xml:space="preserve">Яблоки свежие  </t>
  </si>
  <si>
    <t>Томаты в нарезке</t>
  </si>
  <si>
    <t xml:space="preserve"> 54-3з-2020</t>
  </si>
  <si>
    <t xml:space="preserve">Суп из овощей с фрикадельками мясными </t>
  </si>
  <si>
    <t>54-5с-2020</t>
  </si>
  <si>
    <t xml:space="preserve">Томаты в нарезке </t>
  </si>
  <si>
    <t>54-3з-2020</t>
  </si>
  <si>
    <t>Чай фруктовый с яблоком и сиропом стевии</t>
  </si>
  <si>
    <t xml:space="preserve"> 54-34гн-20</t>
  </si>
  <si>
    <t>Щи из свежей капусты</t>
  </si>
  <si>
    <t xml:space="preserve"> 54-1с-2020</t>
  </si>
  <si>
    <t xml:space="preserve">Каша "Дружба" </t>
  </si>
  <si>
    <t>54-16к-2020</t>
  </si>
  <si>
    <t xml:space="preserve">Мандарины </t>
  </si>
  <si>
    <t>Огурец в нарезке</t>
  </si>
  <si>
    <t xml:space="preserve"> 54-2з-2020</t>
  </si>
  <si>
    <t xml:space="preserve">Борщ с капустой и кабачками  </t>
  </si>
  <si>
    <t>54-2с-2020</t>
  </si>
  <si>
    <t>Чай со смородиной и сиропом стевии</t>
  </si>
  <si>
    <t xml:space="preserve"> 54-29гн-2020</t>
  </si>
  <si>
    <t xml:space="preserve">Салат из свеклы отварной </t>
  </si>
  <si>
    <t>54-13з-2020</t>
  </si>
  <si>
    <t>Щи из свежей капусты вегетарианские</t>
  </si>
  <si>
    <t xml:space="preserve"> 54-13с-2020</t>
  </si>
  <si>
    <t xml:space="preserve">Печень тертая </t>
  </si>
  <si>
    <t>54-19м-2020</t>
  </si>
  <si>
    <t>Каша жидкая молочная кукурузная</t>
  </si>
  <si>
    <t xml:space="preserve"> 54-1к-2020</t>
  </si>
  <si>
    <t xml:space="preserve">Чай с малиной и сиропом стевии </t>
  </si>
  <si>
    <t>54-30гн-2020</t>
  </si>
  <si>
    <t>Рассольник ленинградский с рисом</t>
  </si>
  <si>
    <t xml:space="preserve"> 54-15с-2020</t>
  </si>
  <si>
    <t xml:space="preserve">завтрак </t>
  </si>
  <si>
    <t xml:space="preserve">Итого за завтрак </t>
  </si>
  <si>
    <t>Итого за завтрак</t>
  </si>
  <si>
    <t xml:space="preserve">Рагу овощное с мясом </t>
  </si>
  <si>
    <t>Меню безглютеновое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</si>
</sst>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u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2" fontId="2" fillId="0" borderId="3" xfId="0" applyNumberFormat="1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top" wrapText="1"/>
    </xf>
    <xf numFmtId="1" fontId="2" fillId="0" borderId="20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left"/>
    </xf>
    <xf numFmtId="0" fontId="2" fillId="0" borderId="2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1" fontId="2" fillId="2" borderId="6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center" vertical="top"/>
    </xf>
    <xf numFmtId="1" fontId="2" fillId="2" borderId="3" xfId="0" applyNumberFormat="1" applyFont="1" applyFill="1" applyBorder="1" applyAlignment="1">
      <alignment horizontal="center" vertical="top"/>
    </xf>
    <xf numFmtId="0" fontId="2" fillId="0" borderId="29" xfId="0" applyFont="1" applyBorder="1" applyAlignment="1">
      <alignment horizontal="left" vertical="top" wrapText="1"/>
    </xf>
    <xf numFmtId="1" fontId="2" fillId="0" borderId="30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center" vertical="top"/>
    </xf>
    <xf numFmtId="1" fontId="2" fillId="2" borderId="31" xfId="0" applyNumberFormat="1" applyFont="1" applyFill="1" applyBorder="1" applyAlignment="1">
      <alignment horizontal="center" vertical="top" wrapText="1"/>
    </xf>
    <xf numFmtId="2" fontId="2" fillId="2" borderId="31" xfId="0" applyNumberFormat="1" applyFont="1" applyFill="1" applyBorder="1" applyAlignment="1">
      <alignment horizontal="center" vertical="top" wrapText="1"/>
    </xf>
    <xf numFmtId="2" fontId="2" fillId="2" borderId="32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33" xfId="0" applyFont="1" applyBorder="1" applyAlignment="1">
      <alignment horizontal="left" indent="1"/>
    </xf>
    <xf numFmtId="0" fontId="2" fillId="2" borderId="32" xfId="0" applyFont="1" applyFill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0" fontId="3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left" vertical="top" wrapText="1"/>
    </xf>
    <xf numFmtId="1" fontId="2" fillId="0" borderId="35" xfId="0" applyNumberFormat="1" applyFont="1" applyBorder="1" applyAlignment="1">
      <alignment horizontal="center" vertical="top" wrapText="1"/>
    </xf>
    <xf numFmtId="1" fontId="2" fillId="0" borderId="36" xfId="0" applyNumberFormat="1" applyFont="1" applyBorder="1" applyAlignment="1">
      <alignment horizontal="center" vertical="top" wrapText="1"/>
    </xf>
    <xf numFmtId="1" fontId="2" fillId="0" borderId="37" xfId="0" applyNumberFormat="1" applyFont="1" applyBorder="1" applyAlignment="1">
      <alignment horizontal="center" vertical="top" wrapText="1"/>
    </xf>
    <xf numFmtId="1" fontId="2" fillId="2" borderId="37" xfId="0" applyNumberFormat="1" applyFont="1" applyFill="1" applyBorder="1" applyAlignment="1">
      <alignment horizontal="center" vertical="top" wrapText="1"/>
    </xf>
    <xf numFmtId="2" fontId="2" fillId="2" borderId="37" xfId="0" applyNumberFormat="1" applyFont="1" applyFill="1" applyBorder="1" applyAlignment="1">
      <alignment horizontal="center" vertical="top" wrapText="1"/>
    </xf>
    <xf numFmtId="2" fontId="2" fillId="2" borderId="3" xfId="0" applyNumberFormat="1" applyFont="1" applyFill="1" applyBorder="1" applyAlignment="1">
      <alignment horizontal="center" vertical="top"/>
    </xf>
    <xf numFmtId="0" fontId="3" fillId="0" borderId="9" xfId="0" applyFont="1" applyBorder="1" applyAlignment="1">
      <alignment horizontal="left"/>
    </xf>
    <xf numFmtId="0" fontId="3" fillId="0" borderId="24" xfId="0" applyFont="1" applyBorder="1" applyAlignment="1">
      <alignment horizontal="left" indent="1"/>
    </xf>
    <xf numFmtId="164" fontId="2" fillId="0" borderId="6" xfId="0" applyNumberFormat="1" applyFont="1" applyBorder="1" applyAlignment="1">
      <alignment horizontal="center" vertical="top"/>
    </xf>
    <xf numFmtId="2" fontId="2" fillId="2" borderId="6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top" wrapText="1"/>
    </xf>
    <xf numFmtId="2" fontId="2" fillId="2" borderId="20" xfId="0" applyNumberFormat="1" applyFont="1" applyFill="1" applyBorder="1" applyAlignment="1">
      <alignment horizontal="center" vertical="top" wrapText="1"/>
    </xf>
    <xf numFmtId="1" fontId="2" fillId="2" borderId="18" xfId="0" applyNumberFormat="1" applyFont="1" applyFill="1" applyBorder="1" applyAlignment="1">
      <alignment horizontal="center" vertical="top" wrapText="1"/>
    </xf>
    <xf numFmtId="2" fontId="2" fillId="2" borderId="18" xfId="0" applyNumberFormat="1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horizontal="center" vertical="top"/>
    </xf>
    <xf numFmtId="1" fontId="2" fillId="0" borderId="38" xfId="0" applyNumberFormat="1" applyFont="1" applyBorder="1" applyAlignment="1">
      <alignment horizontal="center" vertical="top" wrapText="1"/>
    </xf>
    <xf numFmtId="2" fontId="2" fillId="0" borderId="20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1" fontId="2" fillId="2" borderId="39" xfId="0" applyNumberFormat="1" applyFont="1" applyFill="1" applyBorder="1" applyAlignment="1">
      <alignment horizontal="center" vertical="top" wrapText="1"/>
    </xf>
    <xf numFmtId="2" fontId="2" fillId="2" borderId="39" xfId="0" applyNumberFormat="1" applyFont="1" applyFill="1" applyBorder="1" applyAlignment="1">
      <alignment horizontal="center" vertical="top" wrapText="1"/>
    </xf>
    <xf numFmtId="1" fontId="2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horizontal="center" vertical="top" wrapText="1"/>
    </xf>
    <xf numFmtId="1" fontId="2" fillId="2" borderId="40" xfId="0" applyNumberFormat="1" applyFont="1" applyFill="1" applyBorder="1" applyAlignment="1">
      <alignment horizontal="center" vertical="top" wrapText="1"/>
    </xf>
    <xf numFmtId="2" fontId="2" fillId="2" borderId="40" xfId="0" applyNumberFormat="1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center" vertical="top"/>
    </xf>
    <xf numFmtId="1" fontId="2" fillId="0" borderId="39" xfId="0" applyNumberFormat="1" applyFont="1" applyBorder="1" applyAlignment="1">
      <alignment horizontal="center" vertical="top" wrapText="1"/>
    </xf>
    <xf numFmtId="2" fontId="2" fillId="0" borderId="30" xfId="0" applyNumberFormat="1" applyFont="1" applyBorder="1" applyAlignment="1">
      <alignment horizontal="center" vertical="top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4"/>
  <sheetViews>
    <sheetView tabSelected="1" workbookViewId="0"/>
  </sheetViews>
  <sheetFormatPr defaultColWidth="10.5" defaultRowHeight="11.45" customHeight="1" x14ac:dyDescent="0.2"/>
  <cols>
    <col min="1" max="1" width="15.33203125" style="1" customWidth="1"/>
    <col min="2" max="2" width="26.5" style="1" customWidth="1"/>
    <col min="3" max="3" width="8.6640625" style="29" customWidth="1"/>
    <col min="4" max="8" width="11.5" style="1" customWidth="1"/>
    <col min="9" max="9" width="17.5" style="1" customWidth="1"/>
  </cols>
  <sheetData>
    <row r="1" spans="1:10" ht="11.1" customHeight="1" x14ac:dyDescent="0.2">
      <c r="A1" s="16" t="s">
        <v>0</v>
      </c>
      <c r="B1" s="17"/>
      <c r="C1" s="24"/>
      <c r="D1" s="112"/>
      <c r="E1" s="112"/>
      <c r="F1" s="112"/>
      <c r="G1" s="112"/>
      <c r="H1" s="112"/>
      <c r="I1" s="113"/>
      <c r="J1" s="4"/>
    </row>
    <row r="2" spans="1:10" ht="15.95" customHeight="1" x14ac:dyDescent="0.2">
      <c r="A2" s="114" t="s">
        <v>142</v>
      </c>
      <c r="B2" s="115"/>
      <c r="C2" s="115"/>
      <c r="D2" s="115"/>
      <c r="E2" s="115"/>
      <c r="F2" s="115"/>
      <c r="G2" s="115"/>
      <c r="H2" s="115"/>
      <c r="I2" s="116"/>
      <c r="J2" s="4"/>
    </row>
    <row r="3" spans="1:10" ht="11.1" customHeight="1" x14ac:dyDescent="0.2">
      <c r="A3" s="18" t="s">
        <v>1</v>
      </c>
      <c r="B3" s="19"/>
      <c r="C3" s="25"/>
      <c r="D3" s="19"/>
      <c r="E3" s="19"/>
      <c r="F3" s="117" t="s">
        <v>2</v>
      </c>
      <c r="G3" s="117"/>
      <c r="H3" s="19"/>
      <c r="I3" s="20"/>
      <c r="J3" s="4"/>
    </row>
    <row r="4" spans="1:10" ht="11.1" customHeight="1" x14ac:dyDescent="0.2">
      <c r="A4" s="21"/>
      <c r="B4" s="22"/>
      <c r="C4" s="118" t="s">
        <v>3</v>
      </c>
      <c r="D4" s="118"/>
      <c r="E4" s="118"/>
      <c r="F4" s="118"/>
      <c r="G4" s="118"/>
      <c r="H4" s="22" t="s">
        <v>4</v>
      </c>
      <c r="I4" s="23"/>
      <c r="J4" s="4"/>
    </row>
    <row r="5" spans="1:10" s="1" customFormat="1" ht="20.100000000000001" customHeight="1" x14ac:dyDescent="0.2">
      <c r="A5" s="108" t="s">
        <v>5</v>
      </c>
      <c r="B5" s="108" t="s">
        <v>6</v>
      </c>
      <c r="C5" s="108" t="s">
        <v>7</v>
      </c>
      <c r="D5" s="111" t="s">
        <v>8</v>
      </c>
      <c r="E5" s="111"/>
      <c r="F5" s="111"/>
      <c r="G5" s="108" t="s">
        <v>9</v>
      </c>
      <c r="H5" s="108" t="s">
        <v>10</v>
      </c>
      <c r="I5" s="108" t="s">
        <v>11</v>
      </c>
      <c r="J5" s="3"/>
    </row>
    <row r="6" spans="1:10" s="1" customFormat="1" ht="33.75" customHeight="1" x14ac:dyDescent="0.2">
      <c r="A6" s="108"/>
      <c r="B6" s="108"/>
      <c r="C6" s="108"/>
      <c r="D6" s="30" t="s">
        <v>12</v>
      </c>
      <c r="E6" s="30" t="s">
        <v>13</v>
      </c>
      <c r="F6" s="30" t="s">
        <v>14</v>
      </c>
      <c r="G6" s="108"/>
      <c r="H6" s="108"/>
      <c r="I6" s="108"/>
      <c r="J6" s="3"/>
    </row>
    <row r="7" spans="1:10" ht="11.1" customHeight="1" x14ac:dyDescent="0.2">
      <c r="A7" s="85" t="s">
        <v>138</v>
      </c>
      <c r="B7" s="86"/>
      <c r="C7" s="86"/>
      <c r="D7" s="86"/>
      <c r="E7" s="86"/>
      <c r="F7" s="86"/>
      <c r="G7" s="86"/>
      <c r="H7" s="86"/>
      <c r="I7" s="87"/>
      <c r="J7" s="4"/>
    </row>
    <row r="8" spans="1:10" ht="25.5" customHeight="1" x14ac:dyDescent="0.2">
      <c r="A8" s="36"/>
      <c r="B8" s="37" t="s">
        <v>37</v>
      </c>
      <c r="C8" s="32">
        <v>210</v>
      </c>
      <c r="D8" s="33">
        <v>6.19</v>
      </c>
      <c r="E8" s="33">
        <v>13.16</v>
      </c>
      <c r="F8" s="33">
        <v>52.85</v>
      </c>
      <c r="G8" s="34">
        <v>350.6</v>
      </c>
      <c r="H8" s="33">
        <v>0.23</v>
      </c>
      <c r="I8" s="35" t="s">
        <v>38</v>
      </c>
      <c r="J8" s="4"/>
    </row>
    <row r="9" spans="1:10" ht="24" customHeight="1" x14ac:dyDescent="0.2">
      <c r="A9" s="38"/>
      <c r="B9" s="39" t="s">
        <v>39</v>
      </c>
      <c r="C9" s="27">
        <v>200</v>
      </c>
      <c r="D9" s="11">
        <v>0.26</v>
      </c>
      <c r="E9" s="11">
        <v>0.06</v>
      </c>
      <c r="F9" s="11">
        <v>0.28000000000000003</v>
      </c>
      <c r="G9" s="12">
        <v>3.9</v>
      </c>
      <c r="H9" s="12">
        <v>2.8</v>
      </c>
      <c r="I9" s="14" t="s">
        <v>40</v>
      </c>
      <c r="J9" s="4"/>
    </row>
    <row r="10" spans="1:10" ht="15" customHeight="1" x14ac:dyDescent="0.2">
      <c r="A10" s="38"/>
      <c r="B10" s="39" t="s">
        <v>41</v>
      </c>
      <c r="C10" s="27">
        <v>100</v>
      </c>
      <c r="D10" s="12">
        <v>0.4</v>
      </c>
      <c r="E10" s="12">
        <v>0.4</v>
      </c>
      <c r="F10" s="12">
        <v>9.8000000000000007</v>
      </c>
      <c r="G10" s="14">
        <v>47</v>
      </c>
      <c r="H10" s="14">
        <v>10</v>
      </c>
      <c r="I10" s="14"/>
      <c r="J10" s="4"/>
    </row>
    <row r="11" spans="1:10" ht="13.5" customHeight="1" x14ac:dyDescent="0.2">
      <c r="A11" s="38"/>
      <c r="B11" s="40" t="s">
        <v>42</v>
      </c>
      <c r="C11" s="27">
        <v>30</v>
      </c>
      <c r="D11" s="12">
        <v>2.4</v>
      </c>
      <c r="E11" s="11">
        <v>3.68</v>
      </c>
      <c r="F11" s="11">
        <v>10.46</v>
      </c>
      <c r="G11" s="11">
        <v>66.63</v>
      </c>
      <c r="H11" s="11">
        <v>0.03</v>
      </c>
      <c r="I11" s="14">
        <v>824</v>
      </c>
      <c r="J11" s="4"/>
    </row>
    <row r="12" spans="1:10" ht="13.5" customHeight="1" x14ac:dyDescent="0.2">
      <c r="A12" s="88" t="s">
        <v>140</v>
      </c>
      <c r="B12" s="89"/>
      <c r="C12" s="41">
        <f>C8+C9+C10+C11</f>
        <v>540</v>
      </c>
      <c r="D12" s="42">
        <f>D8+D9+D10+D11</f>
        <v>9.25</v>
      </c>
      <c r="E12" s="42">
        <f t="shared" ref="E12:H12" si="0">E8+E9+E10+E11</f>
        <v>17.3</v>
      </c>
      <c r="F12" s="42">
        <f t="shared" si="0"/>
        <v>73.390000000000015</v>
      </c>
      <c r="G12" s="42">
        <f t="shared" si="0"/>
        <v>468.13</v>
      </c>
      <c r="H12" s="42">
        <f t="shared" si="0"/>
        <v>13.059999999999999</v>
      </c>
      <c r="I12" s="43"/>
      <c r="J12" s="4"/>
    </row>
    <row r="13" spans="1:10" ht="11.1" customHeight="1" x14ac:dyDescent="0.2">
      <c r="A13" s="95" t="s">
        <v>16</v>
      </c>
      <c r="B13" s="96"/>
      <c r="C13" s="96"/>
      <c r="D13" s="96"/>
      <c r="E13" s="96"/>
      <c r="F13" s="96"/>
      <c r="G13" s="96"/>
      <c r="H13" s="96"/>
      <c r="I13" s="97"/>
      <c r="J13" s="4"/>
    </row>
    <row r="14" spans="1:10" ht="18.75" customHeight="1" x14ac:dyDescent="0.2">
      <c r="A14" s="36"/>
      <c r="B14" s="37" t="s">
        <v>43</v>
      </c>
      <c r="C14" s="27">
        <v>60</v>
      </c>
      <c r="D14" s="11">
        <v>0.78</v>
      </c>
      <c r="E14" s="11">
        <v>0.06</v>
      </c>
      <c r="F14" s="11">
        <v>2.94</v>
      </c>
      <c r="G14" s="12">
        <v>15.6</v>
      </c>
      <c r="H14" s="14">
        <v>120</v>
      </c>
      <c r="I14" s="14" t="s">
        <v>44</v>
      </c>
      <c r="J14" s="4"/>
    </row>
    <row r="15" spans="1:10" ht="24.75" customHeight="1" x14ac:dyDescent="0.2">
      <c r="A15" s="38"/>
      <c r="B15" s="39" t="s">
        <v>46</v>
      </c>
      <c r="C15" s="27">
        <v>200</v>
      </c>
      <c r="D15" s="11">
        <v>2.0499999999999998</v>
      </c>
      <c r="E15" s="12">
        <v>4.7</v>
      </c>
      <c r="F15" s="11">
        <v>8.5399999999999991</v>
      </c>
      <c r="G15" s="11">
        <v>85.25</v>
      </c>
      <c r="H15" s="12">
        <v>13.8</v>
      </c>
      <c r="I15" s="14" t="s">
        <v>45</v>
      </c>
      <c r="J15" s="4"/>
    </row>
    <row r="16" spans="1:10" ht="24.75" customHeight="1" x14ac:dyDescent="0.2">
      <c r="A16" s="38"/>
      <c r="B16" s="39" t="s">
        <v>47</v>
      </c>
      <c r="C16" s="27">
        <v>150</v>
      </c>
      <c r="D16" s="12">
        <v>3.1</v>
      </c>
      <c r="E16" s="11">
        <v>30.17</v>
      </c>
      <c r="F16" s="11">
        <v>12.12</v>
      </c>
      <c r="G16" s="11">
        <v>319.98</v>
      </c>
      <c r="H16" s="12">
        <v>3.3</v>
      </c>
      <c r="I16" s="14" t="s">
        <v>48</v>
      </c>
      <c r="J16" s="4"/>
    </row>
    <row r="17" spans="1:10" ht="21.95" customHeight="1" x14ac:dyDescent="0.2">
      <c r="A17" s="38"/>
      <c r="B17" s="39" t="s">
        <v>49</v>
      </c>
      <c r="C17" s="27">
        <v>90</v>
      </c>
      <c r="D17" s="11">
        <v>9.36</v>
      </c>
      <c r="E17" s="11">
        <v>13.01</v>
      </c>
      <c r="F17" s="11">
        <v>9.89</v>
      </c>
      <c r="G17" s="11">
        <v>195.36</v>
      </c>
      <c r="H17" s="12">
        <v>0.6</v>
      </c>
      <c r="I17" s="13" t="s">
        <v>50</v>
      </c>
      <c r="J17" s="4"/>
    </row>
    <row r="18" spans="1:10" ht="15.75" customHeight="1" x14ac:dyDescent="0.2">
      <c r="A18" s="38"/>
      <c r="B18" s="39" t="s">
        <v>17</v>
      </c>
      <c r="C18" s="27">
        <v>200</v>
      </c>
      <c r="D18" s="11">
        <v>0.09</v>
      </c>
      <c r="E18" s="11">
        <v>0.04</v>
      </c>
      <c r="F18" s="12">
        <v>1.7</v>
      </c>
      <c r="G18" s="11">
        <v>7.51</v>
      </c>
      <c r="H18" s="12">
        <v>1.1000000000000001</v>
      </c>
      <c r="I18" s="14">
        <v>837</v>
      </c>
      <c r="J18" s="4"/>
    </row>
    <row r="19" spans="1:10" ht="15.75" customHeight="1" x14ac:dyDescent="0.2">
      <c r="A19" s="38"/>
      <c r="B19" s="40" t="s">
        <v>51</v>
      </c>
      <c r="C19" s="45">
        <v>60</v>
      </c>
      <c r="D19" s="46">
        <v>4.9400000000000004</v>
      </c>
      <c r="E19" s="47">
        <v>7.5</v>
      </c>
      <c r="F19" s="46">
        <v>20.96</v>
      </c>
      <c r="G19" s="46">
        <v>135.43</v>
      </c>
      <c r="H19" s="46">
        <v>0.05</v>
      </c>
      <c r="I19" s="46">
        <v>824.01</v>
      </c>
      <c r="J19" s="4"/>
    </row>
    <row r="20" spans="1:10" ht="15.75" customHeight="1" x14ac:dyDescent="0.2">
      <c r="A20" s="88" t="s">
        <v>18</v>
      </c>
      <c r="B20" s="89"/>
      <c r="C20" s="48">
        <f>C14+C15+C16+C17+C18+C19</f>
        <v>760</v>
      </c>
      <c r="D20" s="49">
        <f t="shared" ref="D20:H20" si="1">D14+D15+D16+D17+D18+D19</f>
        <v>20.32</v>
      </c>
      <c r="E20" s="49">
        <f t="shared" si="1"/>
        <v>55.48</v>
      </c>
      <c r="F20" s="49">
        <f t="shared" si="1"/>
        <v>56.15</v>
      </c>
      <c r="G20" s="49">
        <f t="shared" si="1"/>
        <v>759.13000000000011</v>
      </c>
      <c r="H20" s="49">
        <f t="shared" si="1"/>
        <v>138.85000000000002</v>
      </c>
      <c r="I20" s="50"/>
      <c r="J20" s="4"/>
    </row>
    <row r="21" spans="1:10" s="1" customFormat="1" ht="11.1" customHeight="1" x14ac:dyDescent="0.2">
      <c r="A21" s="94" t="s">
        <v>19</v>
      </c>
      <c r="B21" s="94"/>
      <c r="C21" s="94"/>
      <c r="D21" s="11">
        <f>D12+D20</f>
        <v>29.57</v>
      </c>
      <c r="E21" s="11">
        <f t="shared" ref="E21:H21" si="2">E12+E20</f>
        <v>72.78</v>
      </c>
      <c r="F21" s="11">
        <f t="shared" si="2"/>
        <v>129.54000000000002</v>
      </c>
      <c r="G21" s="11">
        <f t="shared" si="2"/>
        <v>1227.2600000000002</v>
      </c>
      <c r="H21" s="11">
        <f t="shared" si="2"/>
        <v>151.91000000000003</v>
      </c>
      <c r="I21" s="13"/>
      <c r="J21" s="3"/>
    </row>
    <row r="22" spans="1:10" ht="11.1" customHeight="1" x14ac:dyDescent="0.2">
      <c r="A22" s="2" t="s">
        <v>0</v>
      </c>
      <c r="B22" s="3"/>
      <c r="C22" s="28"/>
      <c r="D22" s="105"/>
      <c r="E22" s="105"/>
      <c r="F22" s="105"/>
      <c r="G22" s="105"/>
      <c r="H22" s="105"/>
      <c r="I22" s="105"/>
      <c r="J22" s="4"/>
    </row>
    <row r="23" spans="1:10" ht="11.1" customHeight="1" x14ac:dyDescent="0.2">
      <c r="A23" s="5" t="s">
        <v>20</v>
      </c>
      <c r="B23" s="3"/>
      <c r="C23" s="28"/>
      <c r="D23" s="3"/>
      <c r="E23" s="3"/>
      <c r="F23" s="3"/>
      <c r="G23" s="3"/>
      <c r="H23" s="3"/>
      <c r="I23" s="3"/>
      <c r="J23" s="4"/>
    </row>
    <row r="24" spans="1:10" ht="11.1" customHeight="1" x14ac:dyDescent="0.2">
      <c r="A24" s="5" t="s">
        <v>1</v>
      </c>
      <c r="B24" s="3"/>
      <c r="C24" s="28"/>
      <c r="D24" s="3"/>
      <c r="E24" s="3"/>
      <c r="F24" s="106" t="s">
        <v>2</v>
      </c>
      <c r="G24" s="106"/>
      <c r="H24" s="3"/>
      <c r="I24" s="3"/>
      <c r="J24" s="4"/>
    </row>
    <row r="25" spans="1:10" ht="12" customHeight="1" x14ac:dyDescent="0.2">
      <c r="A25" s="3"/>
      <c r="B25" s="3"/>
      <c r="C25" s="106" t="s">
        <v>3</v>
      </c>
      <c r="D25" s="106"/>
      <c r="E25" s="106"/>
      <c r="F25" s="106"/>
      <c r="G25" s="106"/>
      <c r="H25" s="3" t="s">
        <v>4</v>
      </c>
      <c r="I25" s="3"/>
      <c r="J25" s="4"/>
    </row>
    <row r="26" spans="1:10" s="1" customFormat="1" ht="20.100000000000001" customHeight="1" x14ac:dyDescent="0.2">
      <c r="A26" s="107" t="s">
        <v>5</v>
      </c>
      <c r="B26" s="107" t="s">
        <v>6</v>
      </c>
      <c r="C26" s="107" t="s">
        <v>7</v>
      </c>
      <c r="D26" s="109" t="s">
        <v>8</v>
      </c>
      <c r="E26" s="109"/>
      <c r="F26" s="109"/>
      <c r="G26" s="107" t="s">
        <v>9</v>
      </c>
      <c r="H26" s="107" t="s">
        <v>10</v>
      </c>
      <c r="I26" s="107" t="s">
        <v>11</v>
      </c>
      <c r="J26" s="3"/>
    </row>
    <row r="27" spans="1:10" s="1" customFormat="1" ht="31.5" customHeight="1" x14ac:dyDescent="0.2">
      <c r="A27" s="111"/>
      <c r="B27" s="111"/>
      <c r="C27" s="111"/>
      <c r="D27" s="6" t="s">
        <v>12</v>
      </c>
      <c r="E27" s="6" t="s">
        <v>13</v>
      </c>
      <c r="F27" s="6" t="s">
        <v>14</v>
      </c>
      <c r="G27" s="111"/>
      <c r="H27" s="111"/>
      <c r="I27" s="111"/>
      <c r="J27" s="3"/>
    </row>
    <row r="28" spans="1:10" ht="11.1" customHeight="1" x14ac:dyDescent="0.2">
      <c r="A28" s="7" t="s">
        <v>138</v>
      </c>
      <c r="B28" s="52"/>
      <c r="C28" s="26"/>
      <c r="D28" s="8"/>
      <c r="E28" s="8"/>
      <c r="F28" s="8"/>
      <c r="G28" s="8"/>
      <c r="H28" s="8"/>
      <c r="I28" s="9"/>
      <c r="J28" s="4"/>
    </row>
    <row r="29" spans="1:10" ht="21.95" customHeight="1" x14ac:dyDescent="0.2">
      <c r="A29" s="36"/>
      <c r="B29" s="37" t="s">
        <v>52</v>
      </c>
      <c r="C29" s="27">
        <v>60</v>
      </c>
      <c r="D29" s="11">
        <v>0.48</v>
      </c>
      <c r="E29" s="11">
        <v>0.06</v>
      </c>
      <c r="F29" s="12">
        <v>1.5</v>
      </c>
      <c r="G29" s="12">
        <v>8.4</v>
      </c>
      <c r="H29" s="14">
        <v>6</v>
      </c>
      <c r="I29" s="14" t="s">
        <v>53</v>
      </c>
      <c r="J29" s="4"/>
    </row>
    <row r="30" spans="1:10" ht="18.75" customHeight="1" x14ac:dyDescent="0.2">
      <c r="A30" s="38"/>
      <c r="B30" s="39" t="s">
        <v>54</v>
      </c>
      <c r="C30" s="27">
        <v>150</v>
      </c>
      <c r="D30" s="11">
        <v>9.07</v>
      </c>
      <c r="E30" s="11">
        <v>2.38</v>
      </c>
      <c r="F30" s="11">
        <v>41.11</v>
      </c>
      <c r="G30" s="11">
        <v>221.76</v>
      </c>
      <c r="H30" s="13"/>
      <c r="I30" s="13" t="s">
        <v>55</v>
      </c>
      <c r="J30" s="4"/>
    </row>
    <row r="31" spans="1:10" ht="21.95" customHeight="1" x14ac:dyDescent="0.2">
      <c r="A31" s="38"/>
      <c r="B31" s="39" t="s">
        <v>56</v>
      </c>
      <c r="C31" s="27">
        <v>90</v>
      </c>
      <c r="D31" s="11">
        <v>27.66</v>
      </c>
      <c r="E31" s="11">
        <v>18.09</v>
      </c>
      <c r="F31" s="11">
        <v>0.54</v>
      </c>
      <c r="G31" s="11">
        <v>275.39</v>
      </c>
      <c r="H31" s="11">
        <v>0.54</v>
      </c>
      <c r="I31" s="14" t="s">
        <v>57</v>
      </c>
      <c r="J31" s="4"/>
    </row>
    <row r="32" spans="1:10" ht="13.5" customHeight="1" x14ac:dyDescent="0.2">
      <c r="A32" s="38"/>
      <c r="B32" s="39" t="s">
        <v>42</v>
      </c>
      <c r="C32" s="27">
        <v>30</v>
      </c>
      <c r="D32" s="12">
        <v>2.4</v>
      </c>
      <c r="E32" s="11">
        <v>3.68</v>
      </c>
      <c r="F32" s="11">
        <v>10.46</v>
      </c>
      <c r="G32" s="11">
        <v>66.63</v>
      </c>
      <c r="H32" s="11">
        <v>0.03</v>
      </c>
      <c r="I32" s="14">
        <v>824</v>
      </c>
      <c r="J32" s="4"/>
    </row>
    <row r="33" spans="1:10" ht="21.95" customHeight="1" x14ac:dyDescent="0.2">
      <c r="A33" s="38"/>
      <c r="B33" s="40" t="s">
        <v>58</v>
      </c>
      <c r="C33" s="45">
        <v>200</v>
      </c>
      <c r="D33" s="47">
        <v>0.2</v>
      </c>
      <c r="E33" s="46">
        <v>0.05</v>
      </c>
      <c r="F33" s="46">
        <v>7.0000000000000007E-2</v>
      </c>
      <c r="G33" s="46">
        <v>1.52</v>
      </c>
      <c r="H33" s="51"/>
      <c r="I33" s="51" t="s">
        <v>59</v>
      </c>
      <c r="J33" s="4"/>
    </row>
    <row r="34" spans="1:10" ht="15" customHeight="1" x14ac:dyDescent="0.2">
      <c r="A34" s="88" t="s">
        <v>139</v>
      </c>
      <c r="B34" s="89"/>
      <c r="C34" s="48">
        <f>C29+C30+C31+C32+C33</f>
        <v>530</v>
      </c>
      <c r="D34" s="49">
        <f t="shared" ref="D34:H34" si="3">D29+D30+D31+D32+D33</f>
        <v>39.81</v>
      </c>
      <c r="E34" s="49">
        <f t="shared" si="3"/>
        <v>24.26</v>
      </c>
      <c r="F34" s="49">
        <f t="shared" si="3"/>
        <v>53.68</v>
      </c>
      <c r="G34" s="49">
        <f t="shared" si="3"/>
        <v>573.69999999999993</v>
      </c>
      <c r="H34" s="49">
        <f t="shared" si="3"/>
        <v>6.57</v>
      </c>
      <c r="I34" s="53"/>
      <c r="J34" s="4"/>
    </row>
    <row r="35" spans="1:10" ht="11.1" customHeight="1" x14ac:dyDescent="0.2">
      <c r="A35" s="7" t="s">
        <v>16</v>
      </c>
      <c r="B35" s="52"/>
      <c r="C35" s="55"/>
      <c r="D35" s="8"/>
      <c r="E35" s="8"/>
      <c r="F35" s="8"/>
      <c r="G35" s="8"/>
      <c r="H35" s="8"/>
      <c r="I35" s="9"/>
      <c r="J35" s="4"/>
    </row>
    <row r="36" spans="1:10" ht="21.95" customHeight="1" x14ac:dyDescent="0.2">
      <c r="A36" s="36"/>
      <c r="B36" s="56" t="s">
        <v>60</v>
      </c>
      <c r="C36" s="57">
        <v>60</v>
      </c>
      <c r="D36" s="54">
        <v>0.55000000000000004</v>
      </c>
      <c r="E36" s="12">
        <v>6.1</v>
      </c>
      <c r="F36" s="11">
        <v>4.29</v>
      </c>
      <c r="G36" s="11">
        <v>75.209999999999994</v>
      </c>
      <c r="H36" s="11">
        <v>3.63</v>
      </c>
      <c r="I36" s="14" t="s">
        <v>61</v>
      </c>
      <c r="J36" s="4"/>
    </row>
    <row r="37" spans="1:10" ht="33" customHeight="1" x14ac:dyDescent="0.2">
      <c r="A37" s="38"/>
      <c r="B37" s="10" t="s">
        <v>62</v>
      </c>
      <c r="C37" s="58">
        <v>200</v>
      </c>
      <c r="D37" s="54">
        <v>1.21</v>
      </c>
      <c r="E37" s="11">
        <v>4.1500000000000004</v>
      </c>
      <c r="F37" s="11">
        <v>6.51</v>
      </c>
      <c r="G37" s="11">
        <v>67.16</v>
      </c>
      <c r="H37" s="11">
        <v>8.25</v>
      </c>
      <c r="I37" s="14" t="s">
        <v>63</v>
      </c>
      <c r="J37" s="4"/>
    </row>
    <row r="38" spans="1:10" ht="14.25" customHeight="1" x14ac:dyDescent="0.2">
      <c r="A38" s="38"/>
      <c r="B38" s="10" t="s">
        <v>64</v>
      </c>
      <c r="C38" s="58">
        <v>150</v>
      </c>
      <c r="D38" s="54">
        <v>4.0199999999999996</v>
      </c>
      <c r="E38" s="11">
        <v>5.37</v>
      </c>
      <c r="F38" s="11">
        <v>29.34</v>
      </c>
      <c r="G38" s="11">
        <v>250.95</v>
      </c>
      <c r="H38" s="13"/>
      <c r="I38" s="13" t="s">
        <v>65</v>
      </c>
      <c r="J38" s="4"/>
    </row>
    <row r="39" spans="1:10" ht="28.5" customHeight="1" x14ac:dyDescent="0.2">
      <c r="A39" s="38"/>
      <c r="B39" s="10" t="s">
        <v>66</v>
      </c>
      <c r="C39" s="58">
        <v>90</v>
      </c>
      <c r="D39" s="54">
        <v>15.58</v>
      </c>
      <c r="E39" s="11">
        <v>11.16</v>
      </c>
      <c r="F39" s="11">
        <v>3.92</v>
      </c>
      <c r="G39" s="11">
        <v>178.89</v>
      </c>
      <c r="H39" s="11">
        <v>3.47</v>
      </c>
      <c r="I39" s="14" t="s">
        <v>67</v>
      </c>
      <c r="J39" s="4"/>
    </row>
    <row r="40" spans="1:10" ht="29.25" customHeight="1" x14ac:dyDescent="0.2">
      <c r="A40" s="38"/>
      <c r="B40" s="10" t="s">
        <v>68</v>
      </c>
      <c r="C40" s="58">
        <v>200</v>
      </c>
      <c r="D40" s="54">
        <v>0.18</v>
      </c>
      <c r="E40" s="12">
        <v>0.5</v>
      </c>
      <c r="F40" s="11">
        <v>2.0499999999999998</v>
      </c>
      <c r="G40" s="12">
        <v>10.4</v>
      </c>
      <c r="H40" s="13"/>
      <c r="I40" s="14" t="s">
        <v>69</v>
      </c>
      <c r="J40" s="4"/>
    </row>
    <row r="41" spans="1:10" ht="11.1" customHeight="1" x14ac:dyDescent="0.2">
      <c r="A41" s="38"/>
      <c r="B41" s="44" t="s">
        <v>42</v>
      </c>
      <c r="C41" s="58">
        <v>60</v>
      </c>
      <c r="D41" s="54">
        <v>4.9400000000000004</v>
      </c>
      <c r="E41" s="12">
        <v>7.5</v>
      </c>
      <c r="F41" s="11">
        <v>20.96</v>
      </c>
      <c r="G41" s="11">
        <v>135.43</v>
      </c>
      <c r="H41" s="11">
        <v>0.05</v>
      </c>
      <c r="I41" s="11">
        <v>824.01</v>
      </c>
      <c r="J41" s="4"/>
    </row>
    <row r="42" spans="1:10" ht="13.5" customHeight="1" x14ac:dyDescent="0.2">
      <c r="A42" s="88" t="s">
        <v>18</v>
      </c>
      <c r="B42" s="89"/>
      <c r="C42" s="60">
        <f>C36+C37+C38+C39+C40+C41</f>
        <v>760</v>
      </c>
      <c r="D42" s="61">
        <f t="shared" ref="D42:H42" si="4">D36+D37+D38+D39+D40+D41</f>
        <v>26.48</v>
      </c>
      <c r="E42" s="61">
        <f t="shared" si="4"/>
        <v>34.78</v>
      </c>
      <c r="F42" s="61">
        <f t="shared" si="4"/>
        <v>67.069999999999993</v>
      </c>
      <c r="G42" s="61">
        <f t="shared" si="4"/>
        <v>718.04</v>
      </c>
      <c r="H42" s="61">
        <f t="shared" si="4"/>
        <v>15.4</v>
      </c>
      <c r="I42" s="62"/>
      <c r="J42" s="4"/>
    </row>
    <row r="43" spans="1:10" s="1" customFormat="1" ht="13.5" customHeight="1" x14ac:dyDescent="0.2">
      <c r="A43" s="94" t="s">
        <v>19</v>
      </c>
      <c r="B43" s="94"/>
      <c r="C43" s="94"/>
      <c r="D43" s="11">
        <f>D34+D42</f>
        <v>66.290000000000006</v>
      </c>
      <c r="E43" s="11">
        <f t="shared" ref="E43:H43" si="5">E34+E42</f>
        <v>59.040000000000006</v>
      </c>
      <c r="F43" s="11">
        <f t="shared" si="5"/>
        <v>120.75</v>
      </c>
      <c r="G43" s="11">
        <f t="shared" si="5"/>
        <v>1291.7399999999998</v>
      </c>
      <c r="H43" s="11">
        <f t="shared" si="5"/>
        <v>21.97</v>
      </c>
      <c r="I43" s="13"/>
      <c r="J43" s="3"/>
    </row>
    <row r="44" spans="1:10" ht="11.1" customHeight="1" x14ac:dyDescent="0.2">
      <c r="A44" s="2" t="s">
        <v>0</v>
      </c>
      <c r="B44" s="3"/>
      <c r="C44" s="28"/>
      <c r="D44" s="105"/>
      <c r="E44" s="105"/>
      <c r="F44" s="105"/>
      <c r="G44" s="105"/>
      <c r="H44" s="105"/>
      <c r="I44" s="105"/>
      <c r="J44" s="4"/>
    </row>
    <row r="45" spans="1:10" ht="11.1" customHeight="1" x14ac:dyDescent="0.2">
      <c r="A45" s="5" t="s">
        <v>21</v>
      </c>
      <c r="B45" s="3"/>
      <c r="C45" s="28"/>
      <c r="D45" s="3"/>
      <c r="E45" s="3"/>
      <c r="F45" s="3"/>
      <c r="G45" s="3"/>
      <c r="H45" s="3"/>
      <c r="I45" s="3"/>
      <c r="J45" s="4"/>
    </row>
    <row r="46" spans="1:10" ht="11.1" customHeight="1" x14ac:dyDescent="0.2">
      <c r="A46" s="5" t="s">
        <v>1</v>
      </c>
      <c r="B46" s="3"/>
      <c r="C46" s="28"/>
      <c r="D46" s="3"/>
      <c r="E46" s="3"/>
      <c r="F46" s="106" t="s">
        <v>2</v>
      </c>
      <c r="G46" s="106"/>
      <c r="H46" s="3"/>
      <c r="I46" s="3"/>
      <c r="J46" s="4"/>
    </row>
    <row r="47" spans="1:10" ht="11.1" customHeight="1" x14ac:dyDescent="0.2">
      <c r="A47" s="3"/>
      <c r="B47" s="3"/>
      <c r="C47" s="106" t="s">
        <v>3</v>
      </c>
      <c r="D47" s="106"/>
      <c r="E47" s="106"/>
      <c r="F47" s="106"/>
      <c r="G47" s="106"/>
      <c r="H47" s="3" t="s">
        <v>4</v>
      </c>
      <c r="I47" s="3"/>
      <c r="J47" s="4"/>
    </row>
    <row r="48" spans="1:10" s="1" customFormat="1" ht="20.100000000000001" customHeight="1" x14ac:dyDescent="0.2">
      <c r="A48" s="107" t="s">
        <v>5</v>
      </c>
      <c r="B48" s="107" t="s">
        <v>6</v>
      </c>
      <c r="C48" s="107" t="s">
        <v>7</v>
      </c>
      <c r="D48" s="109" t="s">
        <v>8</v>
      </c>
      <c r="E48" s="109"/>
      <c r="F48" s="109"/>
      <c r="G48" s="107" t="s">
        <v>9</v>
      </c>
      <c r="H48" s="107" t="s">
        <v>10</v>
      </c>
      <c r="I48" s="107" t="s">
        <v>11</v>
      </c>
      <c r="J48" s="3"/>
    </row>
    <row r="49" spans="1:10" s="1" customFormat="1" ht="31.5" customHeight="1" x14ac:dyDescent="0.2">
      <c r="A49" s="111"/>
      <c r="B49" s="111"/>
      <c r="C49" s="111"/>
      <c r="D49" s="6" t="s">
        <v>12</v>
      </c>
      <c r="E49" s="6" t="s">
        <v>13</v>
      </c>
      <c r="F49" s="6" t="s">
        <v>14</v>
      </c>
      <c r="G49" s="111"/>
      <c r="H49" s="111"/>
      <c r="I49" s="111"/>
      <c r="J49" s="3"/>
    </row>
    <row r="50" spans="1:10" ht="11.1" customHeight="1" x14ac:dyDescent="0.2">
      <c r="A50" s="7" t="s">
        <v>138</v>
      </c>
      <c r="B50" s="8"/>
      <c r="C50" s="55"/>
      <c r="D50" s="8"/>
      <c r="E50" s="8"/>
      <c r="F50" s="8"/>
      <c r="G50" s="8"/>
      <c r="H50" s="8"/>
      <c r="I50" s="9"/>
      <c r="J50" s="4"/>
    </row>
    <row r="51" spans="1:10" ht="21.95" customHeight="1" x14ac:dyDescent="0.2">
      <c r="A51" s="3"/>
      <c r="B51" s="10" t="s">
        <v>70</v>
      </c>
      <c r="C51" s="57">
        <v>200</v>
      </c>
      <c r="D51" s="54">
        <v>17.149999999999999</v>
      </c>
      <c r="E51" s="11">
        <v>20.25</v>
      </c>
      <c r="F51" s="11">
        <v>3.14</v>
      </c>
      <c r="G51" s="11">
        <v>264.42</v>
      </c>
      <c r="H51" s="13"/>
      <c r="I51" s="13" t="s">
        <v>71</v>
      </c>
      <c r="J51" s="4"/>
    </row>
    <row r="52" spans="1:10" ht="33" customHeight="1" x14ac:dyDescent="0.2">
      <c r="A52" s="3"/>
      <c r="B52" s="10" t="s">
        <v>72</v>
      </c>
      <c r="C52" s="58">
        <v>200</v>
      </c>
      <c r="D52" s="54">
        <v>0.31</v>
      </c>
      <c r="E52" s="11">
        <v>0.35</v>
      </c>
      <c r="F52" s="12">
        <v>1.3</v>
      </c>
      <c r="G52" s="11">
        <v>7.76</v>
      </c>
      <c r="H52" s="13"/>
      <c r="I52" s="14" t="s">
        <v>73</v>
      </c>
      <c r="J52" s="4"/>
    </row>
    <row r="53" spans="1:10" ht="11.1" customHeight="1" x14ac:dyDescent="0.2">
      <c r="A53" s="3"/>
      <c r="B53" s="10" t="s">
        <v>74</v>
      </c>
      <c r="C53" s="58">
        <v>130</v>
      </c>
      <c r="D53" s="54">
        <v>1.95</v>
      </c>
      <c r="E53" s="11">
        <v>0.65</v>
      </c>
      <c r="F53" s="12">
        <v>27.3</v>
      </c>
      <c r="G53" s="12">
        <v>124.8</v>
      </c>
      <c r="H53" s="14">
        <v>13</v>
      </c>
      <c r="I53" s="13"/>
      <c r="J53" s="4"/>
    </row>
    <row r="54" spans="1:10" ht="11.1" customHeight="1" x14ac:dyDescent="0.2">
      <c r="A54" s="3"/>
      <c r="B54" s="44" t="s">
        <v>42</v>
      </c>
      <c r="C54" s="58">
        <v>30</v>
      </c>
      <c r="D54" s="65">
        <v>2.4</v>
      </c>
      <c r="E54" s="11">
        <v>3.68</v>
      </c>
      <c r="F54" s="11">
        <v>10.46</v>
      </c>
      <c r="G54" s="11">
        <v>66.63</v>
      </c>
      <c r="H54" s="11">
        <v>0.03</v>
      </c>
      <c r="I54" s="14">
        <v>824</v>
      </c>
      <c r="J54" s="4"/>
    </row>
    <row r="55" spans="1:10" ht="15.75" customHeight="1" x14ac:dyDescent="0.2">
      <c r="A55" s="88" t="s">
        <v>140</v>
      </c>
      <c r="B55" s="98"/>
      <c r="C55" s="60">
        <f>C51+C52+C53+C54</f>
        <v>560</v>
      </c>
      <c r="D55" s="66">
        <f t="shared" ref="D55:H55" si="6">D51+D52+D53+D54</f>
        <v>21.809999999999995</v>
      </c>
      <c r="E55" s="66">
        <f t="shared" si="6"/>
        <v>24.93</v>
      </c>
      <c r="F55" s="66">
        <f t="shared" si="6"/>
        <v>42.2</v>
      </c>
      <c r="G55" s="66">
        <f t="shared" si="6"/>
        <v>463.61</v>
      </c>
      <c r="H55" s="66">
        <f t="shared" si="6"/>
        <v>13.03</v>
      </c>
      <c r="I55" s="43"/>
      <c r="J55" s="4"/>
    </row>
    <row r="56" spans="1:10" ht="11.1" customHeight="1" x14ac:dyDescent="0.2">
      <c r="A56" s="63" t="s">
        <v>16</v>
      </c>
      <c r="B56" s="64"/>
      <c r="C56" s="67"/>
      <c r="D56" s="8"/>
      <c r="E56" s="8"/>
      <c r="F56" s="8"/>
      <c r="G56" s="8"/>
      <c r="H56" s="8"/>
      <c r="I56" s="9"/>
      <c r="J56" s="4"/>
    </row>
    <row r="57" spans="1:10" ht="24" customHeight="1" x14ac:dyDescent="0.2">
      <c r="A57" s="3"/>
      <c r="B57" s="10" t="s">
        <v>76</v>
      </c>
      <c r="C57" s="57">
        <v>60</v>
      </c>
      <c r="D57" s="54">
        <v>1.51</v>
      </c>
      <c r="E57" s="11">
        <v>6.09</v>
      </c>
      <c r="F57" s="11">
        <v>6.01</v>
      </c>
      <c r="G57" s="11">
        <v>78.75</v>
      </c>
      <c r="H57" s="12">
        <v>0.9</v>
      </c>
      <c r="I57" s="14" t="s">
        <v>77</v>
      </c>
      <c r="J57" s="4"/>
    </row>
    <row r="58" spans="1:10" ht="27" customHeight="1" x14ac:dyDescent="0.2">
      <c r="A58" s="3"/>
      <c r="B58" s="10" t="s">
        <v>78</v>
      </c>
      <c r="C58" s="58">
        <v>200</v>
      </c>
      <c r="D58" s="54">
        <v>8.14</v>
      </c>
      <c r="E58" s="11">
        <v>3.99</v>
      </c>
      <c r="F58" s="11">
        <v>5.94</v>
      </c>
      <c r="G58" s="11">
        <v>94.71</v>
      </c>
      <c r="H58" s="12">
        <v>14.1</v>
      </c>
      <c r="I58" s="14" t="s">
        <v>79</v>
      </c>
      <c r="J58" s="4"/>
    </row>
    <row r="59" spans="1:10" ht="24" customHeight="1" x14ac:dyDescent="0.2">
      <c r="A59" s="3"/>
      <c r="B59" s="10" t="s">
        <v>75</v>
      </c>
      <c r="C59" s="58">
        <v>150</v>
      </c>
      <c r="D59" s="54">
        <v>3.33</v>
      </c>
      <c r="E59" s="11">
        <v>6.19</v>
      </c>
      <c r="F59" s="11">
        <v>40.46</v>
      </c>
      <c r="G59" s="11">
        <v>232.67</v>
      </c>
      <c r="H59" s="13"/>
      <c r="I59" s="14">
        <v>827</v>
      </c>
      <c r="J59" s="4"/>
    </row>
    <row r="60" spans="1:10" ht="21.95" customHeight="1" x14ac:dyDescent="0.2">
      <c r="A60" s="3"/>
      <c r="B60" s="10" t="s">
        <v>80</v>
      </c>
      <c r="C60" s="58">
        <v>90</v>
      </c>
      <c r="D60" s="54">
        <v>8.16</v>
      </c>
      <c r="E60" s="11">
        <v>6.56</v>
      </c>
      <c r="F60" s="11">
        <v>6.36</v>
      </c>
      <c r="G60" s="11">
        <v>117.82</v>
      </c>
      <c r="H60" s="12">
        <v>0.6</v>
      </c>
      <c r="I60" s="14" t="s">
        <v>81</v>
      </c>
      <c r="J60" s="4"/>
    </row>
    <row r="61" spans="1:10" ht="13.5" customHeight="1" x14ac:dyDescent="0.2">
      <c r="A61" s="3"/>
      <c r="B61" s="10" t="s">
        <v>82</v>
      </c>
      <c r="C61" s="58">
        <v>200</v>
      </c>
      <c r="D61" s="54">
        <v>0.28000000000000003</v>
      </c>
      <c r="E61" s="12">
        <v>0.2</v>
      </c>
      <c r="F61" s="11">
        <v>3.29</v>
      </c>
      <c r="G61" s="12">
        <v>18.399999999999999</v>
      </c>
      <c r="H61" s="14">
        <v>6</v>
      </c>
      <c r="I61" s="13"/>
      <c r="J61" s="4"/>
    </row>
    <row r="62" spans="1:10" ht="12.75" customHeight="1" x14ac:dyDescent="0.2">
      <c r="A62" s="3"/>
      <c r="B62" s="44" t="s">
        <v>42</v>
      </c>
      <c r="C62" s="59">
        <v>60</v>
      </c>
      <c r="D62" s="54">
        <v>4.9400000000000004</v>
      </c>
      <c r="E62" s="12">
        <v>7.5</v>
      </c>
      <c r="F62" s="11">
        <v>20.96</v>
      </c>
      <c r="G62" s="11">
        <v>135.43</v>
      </c>
      <c r="H62" s="11">
        <v>0.05</v>
      </c>
      <c r="I62" s="11">
        <v>824.01</v>
      </c>
      <c r="J62" s="4"/>
    </row>
    <row r="63" spans="1:10" ht="12" customHeight="1" x14ac:dyDescent="0.2">
      <c r="A63" s="92" t="s">
        <v>18</v>
      </c>
      <c r="B63" s="93"/>
      <c r="C63" s="68">
        <f>C57+C58+C59+C60+C61+C62</f>
        <v>760</v>
      </c>
      <c r="D63" s="69">
        <f t="shared" ref="D63:H63" si="7">D57+D58+D59+D60+D61+D62</f>
        <v>26.360000000000003</v>
      </c>
      <c r="E63" s="69">
        <f t="shared" si="7"/>
        <v>30.529999999999998</v>
      </c>
      <c r="F63" s="69">
        <f t="shared" si="7"/>
        <v>83.02</v>
      </c>
      <c r="G63" s="69">
        <f t="shared" si="7"/>
        <v>677.78</v>
      </c>
      <c r="H63" s="69">
        <f t="shared" si="7"/>
        <v>21.650000000000002</v>
      </c>
      <c r="I63" s="62"/>
      <c r="J63" s="4"/>
    </row>
    <row r="64" spans="1:10" s="1" customFormat="1" ht="12.75" customHeight="1" x14ac:dyDescent="0.2">
      <c r="A64" s="94" t="s">
        <v>19</v>
      </c>
      <c r="B64" s="94"/>
      <c r="C64" s="94"/>
      <c r="D64" s="11">
        <f>D55+D63</f>
        <v>48.17</v>
      </c>
      <c r="E64" s="11">
        <f t="shared" ref="E64:H64" si="8">E55+E63</f>
        <v>55.459999999999994</v>
      </c>
      <c r="F64" s="11">
        <f t="shared" si="8"/>
        <v>125.22</v>
      </c>
      <c r="G64" s="11">
        <f t="shared" si="8"/>
        <v>1141.3899999999999</v>
      </c>
      <c r="H64" s="11">
        <f t="shared" si="8"/>
        <v>34.68</v>
      </c>
      <c r="I64" s="13"/>
      <c r="J64" s="3"/>
    </row>
    <row r="65" spans="1:10" ht="11.1" customHeight="1" x14ac:dyDescent="0.2">
      <c r="A65" s="2" t="s">
        <v>0</v>
      </c>
      <c r="B65" s="3"/>
      <c r="C65" s="28"/>
      <c r="D65" s="105"/>
      <c r="E65" s="105"/>
      <c r="F65" s="105"/>
      <c r="G65" s="105"/>
      <c r="H65" s="105"/>
      <c r="I65" s="105"/>
      <c r="J65" s="4"/>
    </row>
    <row r="66" spans="1:10" ht="11.1" customHeight="1" x14ac:dyDescent="0.2">
      <c r="A66" s="5" t="s">
        <v>22</v>
      </c>
      <c r="B66" s="3"/>
      <c r="C66" s="28"/>
      <c r="D66" s="3"/>
      <c r="E66" s="3"/>
      <c r="F66" s="3"/>
      <c r="G66" s="3"/>
      <c r="H66" s="3"/>
      <c r="I66" s="3"/>
      <c r="J66" s="4"/>
    </row>
    <row r="67" spans="1:10" ht="11.1" customHeight="1" x14ac:dyDescent="0.2">
      <c r="A67" s="5" t="s">
        <v>1</v>
      </c>
      <c r="B67" s="3"/>
      <c r="C67" s="28"/>
      <c r="D67" s="3"/>
      <c r="E67" s="3"/>
      <c r="F67" s="106" t="s">
        <v>2</v>
      </c>
      <c r="G67" s="106"/>
      <c r="H67" s="3"/>
      <c r="I67" s="3"/>
      <c r="J67" s="4"/>
    </row>
    <row r="68" spans="1:10" ht="11.1" customHeight="1" x14ac:dyDescent="0.2">
      <c r="A68" s="3"/>
      <c r="B68" s="3"/>
      <c r="C68" s="106" t="s">
        <v>3</v>
      </c>
      <c r="D68" s="106"/>
      <c r="E68" s="106"/>
      <c r="F68" s="106"/>
      <c r="G68" s="106"/>
      <c r="H68" s="3" t="s">
        <v>4</v>
      </c>
      <c r="I68" s="3"/>
      <c r="J68" s="4"/>
    </row>
    <row r="69" spans="1:10" s="1" customFormat="1" ht="20.100000000000001" customHeight="1" x14ac:dyDescent="0.2">
      <c r="A69" s="107" t="s">
        <v>5</v>
      </c>
      <c r="B69" s="107" t="s">
        <v>6</v>
      </c>
      <c r="C69" s="107" t="s">
        <v>7</v>
      </c>
      <c r="D69" s="109" t="s">
        <v>8</v>
      </c>
      <c r="E69" s="109"/>
      <c r="F69" s="109"/>
      <c r="G69" s="107" t="s">
        <v>9</v>
      </c>
      <c r="H69" s="107" t="s">
        <v>10</v>
      </c>
      <c r="I69" s="107" t="s">
        <v>11</v>
      </c>
      <c r="J69" s="3"/>
    </row>
    <row r="70" spans="1:10" s="1" customFormat="1" ht="28.5" customHeight="1" x14ac:dyDescent="0.2">
      <c r="A70" s="111"/>
      <c r="B70" s="111"/>
      <c r="C70" s="111"/>
      <c r="D70" s="6" t="s">
        <v>12</v>
      </c>
      <c r="E70" s="6" t="s">
        <v>13</v>
      </c>
      <c r="F70" s="6" t="s">
        <v>14</v>
      </c>
      <c r="G70" s="111"/>
      <c r="H70" s="111"/>
      <c r="I70" s="111"/>
      <c r="J70" s="3"/>
    </row>
    <row r="71" spans="1:10" ht="11.1" customHeight="1" x14ac:dyDescent="0.2">
      <c r="A71" s="7" t="s">
        <v>138</v>
      </c>
      <c r="B71" s="8"/>
      <c r="C71" s="55"/>
      <c r="D71" s="8"/>
      <c r="E71" s="8"/>
      <c r="F71" s="8"/>
      <c r="G71" s="8"/>
      <c r="H71" s="8"/>
      <c r="I71" s="9"/>
      <c r="J71" s="4"/>
    </row>
    <row r="72" spans="1:10" ht="24.75" customHeight="1" x14ac:dyDescent="0.2">
      <c r="A72" s="3"/>
      <c r="B72" s="10" t="s">
        <v>83</v>
      </c>
      <c r="C72" s="57">
        <v>200</v>
      </c>
      <c r="D72" s="54">
        <v>5.75</v>
      </c>
      <c r="E72" s="11">
        <v>6.65</v>
      </c>
      <c r="F72" s="11">
        <v>27.94</v>
      </c>
      <c r="G72" s="11">
        <v>195.88</v>
      </c>
      <c r="H72" s="13"/>
      <c r="I72" s="14" t="s">
        <v>84</v>
      </c>
      <c r="J72" s="4"/>
    </row>
    <row r="73" spans="1:10" ht="27.75" customHeight="1" x14ac:dyDescent="0.2">
      <c r="A73" s="3"/>
      <c r="B73" s="10" t="s">
        <v>85</v>
      </c>
      <c r="C73" s="58">
        <v>200</v>
      </c>
      <c r="D73" s="65">
        <v>1.1000000000000001</v>
      </c>
      <c r="E73" s="12">
        <v>7.5</v>
      </c>
      <c r="F73" s="11">
        <v>1.42</v>
      </c>
      <c r="G73" s="11">
        <v>77.52</v>
      </c>
      <c r="H73" s="13"/>
      <c r="I73" s="14" t="s">
        <v>86</v>
      </c>
      <c r="J73" s="4"/>
    </row>
    <row r="74" spans="1:10" ht="13.5" customHeight="1" x14ac:dyDescent="0.2">
      <c r="A74" s="3"/>
      <c r="B74" s="10" t="s">
        <v>87</v>
      </c>
      <c r="C74" s="58">
        <v>150</v>
      </c>
      <c r="D74" s="65">
        <v>0.6</v>
      </c>
      <c r="E74" s="12">
        <v>0.6</v>
      </c>
      <c r="F74" s="12">
        <v>14.7</v>
      </c>
      <c r="G74" s="12">
        <v>70.5</v>
      </c>
      <c r="H74" s="14">
        <v>15</v>
      </c>
      <c r="I74" s="14"/>
      <c r="J74" s="4"/>
    </row>
    <row r="75" spans="1:10" ht="11.1" customHeight="1" x14ac:dyDescent="0.2">
      <c r="A75" s="3"/>
      <c r="B75" s="44" t="s">
        <v>42</v>
      </c>
      <c r="C75" s="59">
        <v>60</v>
      </c>
      <c r="D75" s="54">
        <v>4.9400000000000004</v>
      </c>
      <c r="E75" s="12">
        <v>7.5</v>
      </c>
      <c r="F75" s="11">
        <v>20.96</v>
      </c>
      <c r="G75" s="11">
        <v>135.43</v>
      </c>
      <c r="H75" s="11">
        <v>0.05</v>
      </c>
      <c r="I75" s="11">
        <v>824.01</v>
      </c>
      <c r="J75" s="4"/>
    </row>
    <row r="76" spans="1:10" ht="13.5" customHeight="1" x14ac:dyDescent="0.2">
      <c r="A76" s="99" t="s">
        <v>140</v>
      </c>
      <c r="B76" s="100"/>
      <c r="C76" s="70">
        <f>C72+C73+C74+C75</f>
        <v>610</v>
      </c>
      <c r="D76" s="71">
        <f t="shared" ref="D76:H76" si="9">D72+D73+D74+D75</f>
        <v>12.39</v>
      </c>
      <c r="E76" s="71">
        <f t="shared" si="9"/>
        <v>22.25</v>
      </c>
      <c r="F76" s="71">
        <f t="shared" si="9"/>
        <v>65.02000000000001</v>
      </c>
      <c r="G76" s="71">
        <f t="shared" si="9"/>
        <v>479.33</v>
      </c>
      <c r="H76" s="71">
        <f t="shared" si="9"/>
        <v>15.05</v>
      </c>
      <c r="I76" s="72"/>
      <c r="J76" s="4"/>
    </row>
    <row r="77" spans="1:10" ht="12" customHeight="1" x14ac:dyDescent="0.2">
      <c r="A77" s="85" t="s">
        <v>16</v>
      </c>
      <c r="B77" s="86"/>
      <c r="C77" s="86"/>
      <c r="D77" s="86"/>
      <c r="E77" s="86"/>
      <c r="F77" s="86"/>
      <c r="G77" s="86"/>
      <c r="H77" s="86"/>
      <c r="I77" s="87"/>
      <c r="J77" s="4"/>
    </row>
    <row r="78" spans="1:10" ht="21.95" customHeight="1" x14ac:dyDescent="0.2">
      <c r="A78" s="3"/>
      <c r="B78" s="31" t="s">
        <v>60</v>
      </c>
      <c r="C78" s="73">
        <v>60</v>
      </c>
      <c r="D78" s="74">
        <v>0.55000000000000004</v>
      </c>
      <c r="E78" s="34">
        <v>6.1</v>
      </c>
      <c r="F78" s="33">
        <v>4.29</v>
      </c>
      <c r="G78" s="33">
        <v>75.209999999999994</v>
      </c>
      <c r="H78" s="33">
        <v>3.63</v>
      </c>
      <c r="I78" s="75" t="s">
        <v>61</v>
      </c>
      <c r="J78" s="4"/>
    </row>
    <row r="79" spans="1:10" ht="21.95" customHeight="1" x14ac:dyDescent="0.2">
      <c r="A79" s="3"/>
      <c r="B79" s="10" t="s">
        <v>88</v>
      </c>
      <c r="C79" s="58">
        <v>200</v>
      </c>
      <c r="D79" s="54">
        <v>2.73</v>
      </c>
      <c r="E79" s="11">
        <v>4.4400000000000004</v>
      </c>
      <c r="F79" s="11">
        <v>8.69</v>
      </c>
      <c r="G79" s="11">
        <v>80.489999999999995</v>
      </c>
      <c r="H79" s="11">
        <v>1.64</v>
      </c>
      <c r="I79" s="14" t="s">
        <v>89</v>
      </c>
      <c r="J79" s="4"/>
    </row>
    <row r="80" spans="1:10" ht="11.1" customHeight="1" x14ac:dyDescent="0.2">
      <c r="A80" s="3"/>
      <c r="B80" s="10" t="s">
        <v>90</v>
      </c>
      <c r="C80" s="58">
        <v>200</v>
      </c>
      <c r="D80" s="54">
        <v>11.22</v>
      </c>
      <c r="E80" s="11">
        <v>18.03</v>
      </c>
      <c r="F80" s="11">
        <v>32.42</v>
      </c>
      <c r="G80" s="11">
        <v>390.78</v>
      </c>
      <c r="H80" s="11">
        <v>1.45</v>
      </c>
      <c r="I80" s="14" t="s">
        <v>91</v>
      </c>
      <c r="J80" s="4"/>
    </row>
    <row r="81" spans="1:10" ht="11.1" customHeight="1" x14ac:dyDescent="0.2">
      <c r="A81" s="3"/>
      <c r="B81" s="10" t="s">
        <v>23</v>
      </c>
      <c r="C81" s="58">
        <v>200</v>
      </c>
      <c r="D81" s="65">
        <v>0.2</v>
      </c>
      <c r="E81" s="11">
        <v>0.04</v>
      </c>
      <c r="F81" s="11">
        <v>2.31</v>
      </c>
      <c r="G81" s="12">
        <v>7.6</v>
      </c>
      <c r="H81" s="13"/>
      <c r="I81" s="14">
        <v>838</v>
      </c>
      <c r="J81" s="4"/>
    </row>
    <row r="82" spans="1:10" ht="11.1" customHeight="1" x14ac:dyDescent="0.2">
      <c r="A82" s="3"/>
      <c r="B82" s="44" t="s">
        <v>42</v>
      </c>
      <c r="C82" s="59">
        <v>60</v>
      </c>
      <c r="D82" s="54">
        <v>4.9400000000000004</v>
      </c>
      <c r="E82" s="12">
        <v>7.5</v>
      </c>
      <c r="F82" s="11">
        <v>20.96</v>
      </c>
      <c r="G82" s="11">
        <v>135.43</v>
      </c>
      <c r="H82" s="11">
        <v>0.05</v>
      </c>
      <c r="I82" s="11">
        <v>824.01</v>
      </c>
      <c r="J82" s="4"/>
    </row>
    <row r="83" spans="1:10" ht="12.75" customHeight="1" x14ac:dyDescent="0.2">
      <c r="A83" s="92" t="s">
        <v>18</v>
      </c>
      <c r="B83" s="93"/>
      <c r="C83" s="68">
        <f>C78+C79+C80+C81+C82</f>
        <v>720</v>
      </c>
      <c r="D83" s="69">
        <f t="shared" ref="D83:H83" si="10">D78+D79+D80+D81+D82</f>
        <v>19.64</v>
      </c>
      <c r="E83" s="69">
        <f t="shared" si="10"/>
        <v>36.11</v>
      </c>
      <c r="F83" s="69">
        <f t="shared" si="10"/>
        <v>68.670000000000016</v>
      </c>
      <c r="G83" s="69">
        <f t="shared" si="10"/>
        <v>689.51</v>
      </c>
      <c r="H83" s="69">
        <f t="shared" si="10"/>
        <v>6.77</v>
      </c>
      <c r="I83" s="62"/>
      <c r="J83" s="4"/>
    </row>
    <row r="84" spans="1:10" s="1" customFormat="1" ht="11.1" customHeight="1" x14ac:dyDescent="0.2">
      <c r="A84" s="94" t="s">
        <v>19</v>
      </c>
      <c r="B84" s="94"/>
      <c r="C84" s="94"/>
      <c r="D84" s="11">
        <f>D76+D83</f>
        <v>32.03</v>
      </c>
      <c r="E84" s="11">
        <f t="shared" ref="E84:H84" si="11">E76+E83</f>
        <v>58.36</v>
      </c>
      <c r="F84" s="11">
        <f t="shared" si="11"/>
        <v>133.69000000000003</v>
      </c>
      <c r="G84" s="11">
        <f t="shared" si="11"/>
        <v>1168.8399999999999</v>
      </c>
      <c r="H84" s="11">
        <f t="shared" si="11"/>
        <v>21.82</v>
      </c>
      <c r="I84" s="13"/>
      <c r="J84" s="3"/>
    </row>
    <row r="85" spans="1:10" ht="11.1" customHeight="1" x14ac:dyDescent="0.2">
      <c r="A85" s="2" t="s">
        <v>0</v>
      </c>
      <c r="B85" s="3"/>
      <c r="C85" s="28"/>
      <c r="D85" s="105"/>
      <c r="E85" s="105"/>
      <c r="F85" s="105"/>
      <c r="G85" s="105"/>
      <c r="H85" s="105"/>
      <c r="I85" s="105"/>
      <c r="J85" s="4"/>
    </row>
    <row r="86" spans="1:10" ht="11.1" customHeight="1" x14ac:dyDescent="0.2">
      <c r="A86" s="5" t="s">
        <v>24</v>
      </c>
      <c r="B86" s="3"/>
      <c r="C86" s="28"/>
      <c r="D86" s="3"/>
      <c r="E86" s="3"/>
      <c r="F86" s="3"/>
      <c r="G86" s="3"/>
      <c r="H86" s="3"/>
      <c r="I86" s="3"/>
      <c r="J86" s="4"/>
    </row>
    <row r="87" spans="1:10" ht="11.1" customHeight="1" x14ac:dyDescent="0.2">
      <c r="A87" s="5" t="s">
        <v>1</v>
      </c>
      <c r="B87" s="3"/>
      <c r="C87" s="28"/>
      <c r="D87" s="3"/>
      <c r="E87" s="3"/>
      <c r="F87" s="106" t="s">
        <v>2</v>
      </c>
      <c r="G87" s="106"/>
      <c r="H87" s="3"/>
      <c r="I87" s="3"/>
      <c r="J87" s="4"/>
    </row>
    <row r="88" spans="1:10" ht="11.1" customHeight="1" x14ac:dyDescent="0.2">
      <c r="A88" s="3"/>
      <c r="B88" s="3"/>
      <c r="C88" s="106" t="s">
        <v>3</v>
      </c>
      <c r="D88" s="106"/>
      <c r="E88" s="106"/>
      <c r="F88" s="106"/>
      <c r="G88" s="106"/>
      <c r="H88" s="3" t="s">
        <v>4</v>
      </c>
      <c r="I88" s="3"/>
      <c r="J88" s="4"/>
    </row>
    <row r="89" spans="1:10" s="1" customFormat="1" ht="20.100000000000001" customHeight="1" x14ac:dyDescent="0.2">
      <c r="A89" s="107" t="s">
        <v>5</v>
      </c>
      <c r="B89" s="107" t="s">
        <v>6</v>
      </c>
      <c r="C89" s="107" t="s">
        <v>7</v>
      </c>
      <c r="D89" s="109" t="s">
        <v>8</v>
      </c>
      <c r="E89" s="109"/>
      <c r="F89" s="109"/>
      <c r="G89" s="107" t="s">
        <v>9</v>
      </c>
      <c r="H89" s="107" t="s">
        <v>10</v>
      </c>
      <c r="I89" s="107" t="s">
        <v>11</v>
      </c>
      <c r="J89" s="3"/>
    </row>
    <row r="90" spans="1:10" s="1" customFormat="1" ht="30.75" customHeight="1" x14ac:dyDescent="0.2">
      <c r="A90" s="111"/>
      <c r="B90" s="111"/>
      <c r="C90" s="111"/>
      <c r="D90" s="6" t="s">
        <v>12</v>
      </c>
      <c r="E90" s="6" t="s">
        <v>13</v>
      </c>
      <c r="F90" s="6" t="s">
        <v>14</v>
      </c>
      <c r="G90" s="111"/>
      <c r="H90" s="111"/>
      <c r="I90" s="111"/>
      <c r="J90" s="3"/>
    </row>
    <row r="91" spans="1:10" ht="11.1" customHeight="1" x14ac:dyDescent="0.2">
      <c r="A91" s="7" t="s">
        <v>138</v>
      </c>
      <c r="B91" s="8"/>
      <c r="C91" s="55"/>
      <c r="D91" s="8"/>
      <c r="E91" s="8"/>
      <c r="F91" s="8"/>
      <c r="G91" s="8"/>
      <c r="H91" s="8"/>
      <c r="I91" s="9"/>
      <c r="J91" s="4"/>
    </row>
    <row r="92" spans="1:10" ht="21.95" customHeight="1" x14ac:dyDescent="0.2">
      <c r="A92" s="3"/>
      <c r="B92" s="10" t="s">
        <v>52</v>
      </c>
      <c r="C92" s="57">
        <v>60</v>
      </c>
      <c r="D92" s="54">
        <v>0.48</v>
      </c>
      <c r="E92" s="11">
        <v>0.06</v>
      </c>
      <c r="F92" s="12">
        <v>1.5</v>
      </c>
      <c r="G92" s="12">
        <v>8.4</v>
      </c>
      <c r="H92" s="14">
        <v>6</v>
      </c>
      <c r="I92" s="14" t="s">
        <v>53</v>
      </c>
      <c r="J92" s="4"/>
    </row>
    <row r="93" spans="1:10" ht="11.1" customHeight="1" x14ac:dyDescent="0.2">
      <c r="A93" s="3"/>
      <c r="B93" s="10" t="s">
        <v>92</v>
      </c>
      <c r="C93" s="58">
        <v>150</v>
      </c>
      <c r="D93" s="54">
        <v>4.0199999999999996</v>
      </c>
      <c r="E93" s="11">
        <v>5.37</v>
      </c>
      <c r="F93" s="11">
        <v>29.34</v>
      </c>
      <c r="G93" s="11">
        <v>250.95</v>
      </c>
      <c r="H93" s="13"/>
      <c r="I93" s="13" t="s">
        <v>93</v>
      </c>
      <c r="J93" s="4"/>
    </row>
    <row r="94" spans="1:10" ht="24.75" customHeight="1" x14ac:dyDescent="0.2">
      <c r="A94" s="3"/>
      <c r="B94" s="10" t="s">
        <v>94</v>
      </c>
      <c r="C94" s="58">
        <v>90</v>
      </c>
      <c r="D94" s="54">
        <v>13.29</v>
      </c>
      <c r="E94" s="11">
        <v>7.19</v>
      </c>
      <c r="F94" s="11">
        <v>3.92</v>
      </c>
      <c r="G94" s="11">
        <v>134.56</v>
      </c>
      <c r="H94" s="11">
        <v>3.23</v>
      </c>
      <c r="I94" s="14" t="s">
        <v>95</v>
      </c>
      <c r="J94" s="4"/>
    </row>
    <row r="95" spans="1:10" ht="33" customHeight="1" x14ac:dyDescent="0.2">
      <c r="A95" s="3"/>
      <c r="B95" s="10" t="s">
        <v>96</v>
      </c>
      <c r="C95" s="58">
        <v>200</v>
      </c>
      <c r="D95" s="54">
        <v>0.32</v>
      </c>
      <c r="E95" s="11">
        <v>0.11</v>
      </c>
      <c r="F95" s="11">
        <v>2.14</v>
      </c>
      <c r="G95" s="11">
        <v>9.98</v>
      </c>
      <c r="H95" s="12">
        <v>1.5</v>
      </c>
      <c r="I95" s="14" t="s">
        <v>97</v>
      </c>
      <c r="J95" s="4"/>
    </row>
    <row r="96" spans="1:10" ht="15" customHeight="1" x14ac:dyDescent="0.2">
      <c r="A96" s="3"/>
      <c r="B96" s="44" t="s">
        <v>42</v>
      </c>
      <c r="C96" s="59">
        <v>30</v>
      </c>
      <c r="D96" s="65">
        <v>2.4</v>
      </c>
      <c r="E96" s="11">
        <v>3.68</v>
      </c>
      <c r="F96" s="11">
        <v>10.46</v>
      </c>
      <c r="G96" s="11">
        <v>66.63</v>
      </c>
      <c r="H96" s="11">
        <v>0.03</v>
      </c>
      <c r="I96" s="14">
        <v>824</v>
      </c>
      <c r="J96" s="4"/>
    </row>
    <row r="97" spans="1:10" ht="11.1" customHeight="1" x14ac:dyDescent="0.2">
      <c r="A97" s="88" t="s">
        <v>140</v>
      </c>
      <c r="B97" s="89"/>
      <c r="C97" s="68">
        <f>C92+C93+C94+C95+C96</f>
        <v>530</v>
      </c>
      <c r="D97" s="69">
        <f t="shared" ref="D97:H97" si="12">D92+D93+D94+D95+D96</f>
        <v>20.509999999999998</v>
      </c>
      <c r="E97" s="69">
        <f t="shared" si="12"/>
        <v>16.41</v>
      </c>
      <c r="F97" s="69">
        <f t="shared" si="12"/>
        <v>47.36</v>
      </c>
      <c r="G97" s="69">
        <f t="shared" si="12"/>
        <v>470.52</v>
      </c>
      <c r="H97" s="69">
        <f t="shared" si="12"/>
        <v>10.76</v>
      </c>
      <c r="I97" s="43"/>
      <c r="J97" s="4"/>
    </row>
    <row r="98" spans="1:10" ht="11.1" customHeight="1" x14ac:dyDescent="0.2">
      <c r="A98" s="95" t="s">
        <v>16</v>
      </c>
      <c r="B98" s="96"/>
      <c r="C98" s="96"/>
      <c r="D98" s="96"/>
      <c r="E98" s="96"/>
      <c r="F98" s="96"/>
      <c r="G98" s="96"/>
      <c r="H98" s="96"/>
      <c r="I98" s="97"/>
      <c r="J98" s="4"/>
    </row>
    <row r="99" spans="1:10" ht="19.5" customHeight="1" x14ac:dyDescent="0.2">
      <c r="A99" s="3"/>
      <c r="B99" s="10" t="s">
        <v>98</v>
      </c>
      <c r="C99" s="57">
        <v>60</v>
      </c>
      <c r="D99" s="54">
        <v>0.78</v>
      </c>
      <c r="E99" s="11">
        <v>0.06</v>
      </c>
      <c r="F99" s="11">
        <v>2.94</v>
      </c>
      <c r="G99" s="12">
        <v>15.6</v>
      </c>
      <c r="H99" s="14">
        <v>120</v>
      </c>
      <c r="I99" s="14" t="s">
        <v>99</v>
      </c>
      <c r="J99" s="4"/>
    </row>
    <row r="100" spans="1:10" ht="28.5" customHeight="1" x14ac:dyDescent="0.2">
      <c r="A100" s="3"/>
      <c r="B100" s="10" t="s">
        <v>100</v>
      </c>
      <c r="C100" s="58">
        <v>200</v>
      </c>
      <c r="D100" s="54">
        <v>1.42</v>
      </c>
      <c r="E100" s="11">
        <v>3.16</v>
      </c>
      <c r="F100" s="11">
        <v>7.27</v>
      </c>
      <c r="G100" s="11">
        <v>60.27</v>
      </c>
      <c r="H100" s="11">
        <v>7.05</v>
      </c>
      <c r="I100" s="14" t="s">
        <v>101</v>
      </c>
      <c r="J100" s="4"/>
    </row>
    <row r="101" spans="1:10" ht="18.75" customHeight="1" x14ac:dyDescent="0.2">
      <c r="A101" s="3"/>
      <c r="B101" s="10" t="s">
        <v>54</v>
      </c>
      <c r="C101" s="58">
        <v>150</v>
      </c>
      <c r="D101" s="54">
        <v>9.07</v>
      </c>
      <c r="E101" s="11">
        <v>2.38</v>
      </c>
      <c r="F101" s="11">
        <v>41.11</v>
      </c>
      <c r="G101" s="11">
        <v>221.76</v>
      </c>
      <c r="H101" s="13"/>
      <c r="I101" s="13" t="s">
        <v>55</v>
      </c>
      <c r="J101" s="4"/>
    </row>
    <row r="102" spans="1:10" ht="15" customHeight="1" x14ac:dyDescent="0.2">
      <c r="A102" s="3"/>
      <c r="B102" s="10" t="s">
        <v>25</v>
      </c>
      <c r="C102" s="58">
        <v>90</v>
      </c>
      <c r="D102" s="54">
        <v>16.82</v>
      </c>
      <c r="E102" s="11">
        <v>12.91</v>
      </c>
      <c r="F102" s="11">
        <v>20.29</v>
      </c>
      <c r="G102" s="12">
        <v>266.89999999999998</v>
      </c>
      <c r="H102" s="11">
        <v>24.31</v>
      </c>
      <c r="I102" s="14">
        <v>484</v>
      </c>
      <c r="J102" s="4"/>
    </row>
    <row r="103" spans="1:10" ht="12.75" customHeight="1" x14ac:dyDescent="0.2">
      <c r="A103" s="3"/>
      <c r="B103" s="10" t="s">
        <v>17</v>
      </c>
      <c r="C103" s="58">
        <v>200</v>
      </c>
      <c r="D103" s="54">
        <v>0.09</v>
      </c>
      <c r="E103" s="11">
        <v>0.04</v>
      </c>
      <c r="F103" s="12">
        <v>1.7</v>
      </c>
      <c r="G103" s="11">
        <v>7.51</v>
      </c>
      <c r="H103" s="12">
        <v>1.1000000000000001</v>
      </c>
      <c r="I103" s="14">
        <v>837</v>
      </c>
      <c r="J103" s="4"/>
    </row>
    <row r="104" spans="1:10" ht="11.1" customHeight="1" x14ac:dyDescent="0.2">
      <c r="A104" s="3"/>
      <c r="B104" s="44" t="s">
        <v>42</v>
      </c>
      <c r="C104" s="59">
        <v>60</v>
      </c>
      <c r="D104" s="54">
        <v>4.9400000000000004</v>
      </c>
      <c r="E104" s="12">
        <v>7.5</v>
      </c>
      <c r="F104" s="11">
        <v>20.96</v>
      </c>
      <c r="G104" s="11">
        <v>135.43</v>
      </c>
      <c r="H104" s="11">
        <v>0.05</v>
      </c>
      <c r="I104" s="11">
        <v>824.01</v>
      </c>
      <c r="J104" s="4"/>
    </row>
    <row r="105" spans="1:10" ht="13.5" customHeight="1" x14ac:dyDescent="0.2">
      <c r="A105" s="92" t="s">
        <v>18</v>
      </c>
      <c r="B105" s="93"/>
      <c r="C105" s="68">
        <f>C99+C100+C101+C102+C103+C104</f>
        <v>760</v>
      </c>
      <c r="D105" s="69">
        <f t="shared" ref="D105:H105" si="13">D99+D100+D101+D102+D103+D104</f>
        <v>33.119999999999997</v>
      </c>
      <c r="E105" s="69">
        <f t="shared" si="13"/>
        <v>26.049999999999997</v>
      </c>
      <c r="F105" s="69">
        <f t="shared" si="13"/>
        <v>94.27000000000001</v>
      </c>
      <c r="G105" s="69">
        <f t="shared" si="13"/>
        <v>707.47</v>
      </c>
      <c r="H105" s="69">
        <f t="shared" si="13"/>
        <v>152.51</v>
      </c>
      <c r="I105" s="62"/>
      <c r="J105" s="4"/>
    </row>
    <row r="106" spans="1:10" s="1" customFormat="1" ht="11.1" customHeight="1" x14ac:dyDescent="0.2">
      <c r="A106" s="94" t="s">
        <v>19</v>
      </c>
      <c r="B106" s="94"/>
      <c r="C106" s="94"/>
      <c r="D106" s="11">
        <f>D97+D105</f>
        <v>53.629999999999995</v>
      </c>
      <c r="E106" s="11">
        <f t="shared" ref="E106:H106" si="14">E97+E105</f>
        <v>42.459999999999994</v>
      </c>
      <c r="F106" s="11">
        <f t="shared" si="14"/>
        <v>141.63</v>
      </c>
      <c r="G106" s="11">
        <f t="shared" si="14"/>
        <v>1177.99</v>
      </c>
      <c r="H106" s="11">
        <f t="shared" si="14"/>
        <v>163.26999999999998</v>
      </c>
      <c r="I106" s="13"/>
      <c r="J106" s="3"/>
    </row>
    <row r="107" spans="1:10" ht="11.1" customHeight="1" x14ac:dyDescent="0.2">
      <c r="A107" s="2" t="s">
        <v>0</v>
      </c>
      <c r="B107" s="3"/>
      <c r="C107" s="28"/>
      <c r="D107" s="105"/>
      <c r="E107" s="105"/>
      <c r="F107" s="105"/>
      <c r="G107" s="105"/>
      <c r="H107" s="105"/>
      <c r="I107" s="105"/>
      <c r="J107" s="4"/>
    </row>
    <row r="108" spans="1:10" ht="11.1" customHeight="1" x14ac:dyDescent="0.2">
      <c r="A108" s="5" t="s">
        <v>26</v>
      </c>
      <c r="B108" s="3"/>
      <c r="C108" s="28"/>
      <c r="D108" s="3"/>
      <c r="E108" s="3"/>
      <c r="F108" s="3"/>
      <c r="G108" s="3"/>
      <c r="H108" s="3"/>
      <c r="I108" s="3"/>
      <c r="J108" s="4"/>
    </row>
    <row r="109" spans="1:10" ht="11.1" customHeight="1" x14ac:dyDescent="0.2">
      <c r="A109" s="5" t="s">
        <v>1</v>
      </c>
      <c r="B109" s="3"/>
      <c r="C109" s="28"/>
      <c r="D109" s="3"/>
      <c r="E109" s="3"/>
      <c r="F109" s="106" t="s">
        <v>2</v>
      </c>
      <c r="G109" s="106"/>
      <c r="H109" s="3"/>
      <c r="I109" s="3"/>
      <c r="J109" s="4"/>
    </row>
    <row r="110" spans="1:10" ht="11.1" customHeight="1" x14ac:dyDescent="0.2">
      <c r="A110" s="3"/>
      <c r="B110" s="3"/>
      <c r="C110" s="106" t="s">
        <v>3</v>
      </c>
      <c r="D110" s="106"/>
      <c r="E110" s="106"/>
      <c r="F110" s="106"/>
      <c r="G110" s="106"/>
      <c r="H110" s="3" t="s">
        <v>4</v>
      </c>
      <c r="I110" s="3"/>
      <c r="J110" s="4"/>
    </row>
    <row r="111" spans="1:10" s="1" customFormat="1" ht="20.100000000000001" customHeight="1" x14ac:dyDescent="0.2">
      <c r="A111" s="107" t="s">
        <v>5</v>
      </c>
      <c r="B111" s="107" t="s">
        <v>6</v>
      </c>
      <c r="C111" s="107" t="s">
        <v>7</v>
      </c>
      <c r="D111" s="109" t="s">
        <v>8</v>
      </c>
      <c r="E111" s="109"/>
      <c r="F111" s="109"/>
      <c r="G111" s="107" t="s">
        <v>9</v>
      </c>
      <c r="H111" s="107" t="s">
        <v>10</v>
      </c>
      <c r="I111" s="107" t="s">
        <v>11</v>
      </c>
      <c r="J111" s="3"/>
    </row>
    <row r="112" spans="1:10" s="1" customFormat="1" ht="30.75" customHeight="1" x14ac:dyDescent="0.2">
      <c r="A112" s="111"/>
      <c r="B112" s="111"/>
      <c r="C112" s="111"/>
      <c r="D112" s="6" t="s">
        <v>12</v>
      </c>
      <c r="E112" s="6" t="s">
        <v>13</v>
      </c>
      <c r="F112" s="6" t="s">
        <v>14</v>
      </c>
      <c r="G112" s="111"/>
      <c r="H112" s="111"/>
      <c r="I112" s="111"/>
      <c r="J112" s="3"/>
    </row>
    <row r="113" spans="1:10" ht="11.1" customHeight="1" x14ac:dyDescent="0.2">
      <c r="A113" s="7" t="s">
        <v>138</v>
      </c>
      <c r="B113" s="8"/>
      <c r="C113" s="55"/>
      <c r="D113" s="8"/>
      <c r="E113" s="8"/>
      <c r="F113" s="8"/>
      <c r="G113" s="8"/>
      <c r="H113" s="8"/>
      <c r="I113" s="9"/>
      <c r="J113" s="4"/>
    </row>
    <row r="114" spans="1:10" ht="24" customHeight="1" x14ac:dyDescent="0.2">
      <c r="A114" s="3"/>
      <c r="B114" s="10" t="s">
        <v>102</v>
      </c>
      <c r="C114" s="57">
        <v>200</v>
      </c>
      <c r="D114" s="54">
        <v>6.79</v>
      </c>
      <c r="E114" s="11">
        <v>11.13</v>
      </c>
      <c r="F114" s="11">
        <v>40.01</v>
      </c>
      <c r="G114" s="11">
        <v>289.08</v>
      </c>
      <c r="H114" s="13"/>
      <c r="I114" s="13" t="s">
        <v>103</v>
      </c>
      <c r="J114" s="4"/>
    </row>
    <row r="115" spans="1:10" ht="25.5" customHeight="1" x14ac:dyDescent="0.2">
      <c r="A115" s="3"/>
      <c r="B115" s="10" t="s">
        <v>104</v>
      </c>
      <c r="C115" s="58">
        <v>200</v>
      </c>
      <c r="D115" s="54">
        <v>0.32</v>
      </c>
      <c r="E115" s="11">
        <v>0.08</v>
      </c>
      <c r="F115" s="11">
        <v>1.45</v>
      </c>
      <c r="G115" s="11">
        <v>6.08</v>
      </c>
      <c r="H115" s="13"/>
      <c r="I115" s="14" t="s">
        <v>105</v>
      </c>
      <c r="J115" s="4"/>
    </row>
    <row r="116" spans="1:10" ht="11.1" customHeight="1" x14ac:dyDescent="0.2">
      <c r="A116" s="3"/>
      <c r="B116" s="10" t="s">
        <v>106</v>
      </c>
      <c r="C116" s="58">
        <v>150</v>
      </c>
      <c r="D116" s="65">
        <v>0.6</v>
      </c>
      <c r="E116" s="12">
        <v>0.6</v>
      </c>
      <c r="F116" s="12">
        <v>14.7</v>
      </c>
      <c r="G116" s="12">
        <v>70.5</v>
      </c>
      <c r="H116" s="14">
        <v>15</v>
      </c>
      <c r="I116" s="14"/>
      <c r="J116" s="4"/>
    </row>
    <row r="117" spans="1:10" ht="13.5" customHeight="1" x14ac:dyDescent="0.2">
      <c r="A117" s="3"/>
      <c r="B117" s="44" t="s">
        <v>42</v>
      </c>
      <c r="C117" s="58">
        <v>60</v>
      </c>
      <c r="D117" s="54">
        <v>4.9400000000000004</v>
      </c>
      <c r="E117" s="12">
        <v>7.5</v>
      </c>
      <c r="F117" s="11">
        <v>20.96</v>
      </c>
      <c r="G117" s="11">
        <v>135.43</v>
      </c>
      <c r="H117" s="11">
        <v>0.05</v>
      </c>
      <c r="I117" s="11">
        <v>824.01</v>
      </c>
      <c r="J117" s="4"/>
    </row>
    <row r="118" spans="1:10" ht="13.5" customHeight="1" x14ac:dyDescent="0.2">
      <c r="A118" s="99" t="s">
        <v>140</v>
      </c>
      <c r="B118" s="101"/>
      <c r="C118" s="76">
        <f>C114+C115+C116+C117</f>
        <v>610</v>
      </c>
      <c r="D118" s="77">
        <f t="shared" ref="D118:H118" si="15">D114+D115+D116+D117</f>
        <v>12.65</v>
      </c>
      <c r="E118" s="77">
        <f t="shared" si="15"/>
        <v>19.310000000000002</v>
      </c>
      <c r="F118" s="77">
        <f t="shared" si="15"/>
        <v>77.12</v>
      </c>
      <c r="G118" s="77">
        <f t="shared" si="15"/>
        <v>501.09</v>
      </c>
      <c r="H118" s="77">
        <f t="shared" si="15"/>
        <v>15.05</v>
      </c>
      <c r="I118" s="72"/>
      <c r="J118" s="4"/>
    </row>
    <row r="119" spans="1:10" ht="13.5" customHeight="1" x14ac:dyDescent="0.2">
      <c r="A119" s="85" t="s">
        <v>16</v>
      </c>
      <c r="B119" s="86"/>
      <c r="C119" s="86"/>
      <c r="D119" s="86"/>
      <c r="E119" s="86"/>
      <c r="F119" s="86"/>
      <c r="G119" s="86"/>
      <c r="H119" s="86"/>
      <c r="I119" s="87"/>
      <c r="J119" s="4"/>
    </row>
    <row r="120" spans="1:10" ht="14.25" customHeight="1" x14ac:dyDescent="0.2">
      <c r="A120" s="3"/>
      <c r="B120" s="31" t="s">
        <v>107</v>
      </c>
      <c r="C120" s="57">
        <v>60</v>
      </c>
      <c r="D120" s="74">
        <v>0.66</v>
      </c>
      <c r="E120" s="33">
        <v>0.12</v>
      </c>
      <c r="F120" s="33">
        <v>2.2799999999999998</v>
      </c>
      <c r="G120" s="34">
        <v>14.4</v>
      </c>
      <c r="H120" s="75">
        <v>15</v>
      </c>
      <c r="I120" s="75" t="s">
        <v>108</v>
      </c>
      <c r="J120" s="4"/>
    </row>
    <row r="121" spans="1:10" ht="27.75" customHeight="1" x14ac:dyDescent="0.2">
      <c r="A121" s="3"/>
      <c r="B121" s="10" t="s">
        <v>109</v>
      </c>
      <c r="C121" s="58">
        <v>200</v>
      </c>
      <c r="D121" s="54">
        <v>8.14</v>
      </c>
      <c r="E121" s="11">
        <v>3.99</v>
      </c>
      <c r="F121" s="11">
        <v>5.94</v>
      </c>
      <c r="G121" s="11">
        <v>94.71</v>
      </c>
      <c r="H121" s="12">
        <v>14.1</v>
      </c>
      <c r="I121" s="14" t="s">
        <v>110</v>
      </c>
      <c r="J121" s="4"/>
    </row>
    <row r="122" spans="1:10" ht="22.5" customHeight="1" x14ac:dyDescent="0.2">
      <c r="A122" s="3"/>
      <c r="B122" s="10" t="s">
        <v>47</v>
      </c>
      <c r="C122" s="58">
        <v>150</v>
      </c>
      <c r="D122" s="65">
        <v>3.1</v>
      </c>
      <c r="E122" s="11">
        <v>30.17</v>
      </c>
      <c r="F122" s="11">
        <v>12.12</v>
      </c>
      <c r="G122" s="11">
        <v>319.98</v>
      </c>
      <c r="H122" s="12">
        <v>3.3</v>
      </c>
      <c r="I122" s="14" t="s">
        <v>48</v>
      </c>
      <c r="J122" s="4"/>
    </row>
    <row r="123" spans="1:10" ht="16.5" customHeight="1" x14ac:dyDescent="0.2">
      <c r="A123" s="3"/>
      <c r="B123" s="10" t="s">
        <v>49</v>
      </c>
      <c r="C123" s="58">
        <v>90</v>
      </c>
      <c r="D123" s="54">
        <v>9.36</v>
      </c>
      <c r="E123" s="11">
        <v>13.01</v>
      </c>
      <c r="F123" s="11">
        <v>9.89</v>
      </c>
      <c r="G123" s="11">
        <v>195.36</v>
      </c>
      <c r="H123" s="12">
        <v>0.6</v>
      </c>
      <c r="I123" s="13" t="s">
        <v>50</v>
      </c>
      <c r="J123" s="4"/>
    </row>
    <row r="124" spans="1:10" ht="11.25" customHeight="1" x14ac:dyDescent="0.2">
      <c r="A124" s="3"/>
      <c r="B124" s="10" t="s">
        <v>17</v>
      </c>
      <c r="C124" s="58">
        <v>200</v>
      </c>
      <c r="D124" s="54">
        <v>0.09</v>
      </c>
      <c r="E124" s="11">
        <v>0.04</v>
      </c>
      <c r="F124" s="12">
        <v>1.7</v>
      </c>
      <c r="G124" s="11">
        <v>7.51</v>
      </c>
      <c r="H124" s="12">
        <v>1.1000000000000001</v>
      </c>
      <c r="I124" s="14">
        <v>837</v>
      </c>
      <c r="J124" s="4"/>
    </row>
    <row r="125" spans="1:10" ht="11.1" customHeight="1" x14ac:dyDescent="0.2">
      <c r="A125" s="3"/>
      <c r="B125" s="44" t="s">
        <v>42</v>
      </c>
      <c r="C125" s="59">
        <v>30</v>
      </c>
      <c r="D125" s="65">
        <v>2.4</v>
      </c>
      <c r="E125" s="11">
        <v>3.68</v>
      </c>
      <c r="F125" s="11">
        <v>10.46</v>
      </c>
      <c r="G125" s="11">
        <v>66.63</v>
      </c>
      <c r="H125" s="11">
        <v>0.03</v>
      </c>
      <c r="I125" s="14">
        <v>824</v>
      </c>
      <c r="J125" s="4"/>
    </row>
    <row r="126" spans="1:10" ht="13.5" customHeight="1" x14ac:dyDescent="0.2">
      <c r="A126" s="92" t="s">
        <v>18</v>
      </c>
      <c r="B126" s="93"/>
      <c r="C126" s="68">
        <f>C120+C121+C122+C123+C124+C125</f>
        <v>730</v>
      </c>
      <c r="D126" s="69">
        <f t="shared" ref="D126:H126" si="16">D120+D121+D122+D123+D124+D125</f>
        <v>23.749999999999996</v>
      </c>
      <c r="E126" s="69">
        <f t="shared" si="16"/>
        <v>51.01</v>
      </c>
      <c r="F126" s="69">
        <f t="shared" si="16"/>
        <v>42.39</v>
      </c>
      <c r="G126" s="69">
        <f t="shared" si="16"/>
        <v>698.59</v>
      </c>
      <c r="H126" s="69">
        <f t="shared" si="16"/>
        <v>34.130000000000003</v>
      </c>
      <c r="I126" s="43"/>
      <c r="J126" s="4"/>
    </row>
    <row r="127" spans="1:10" s="1" customFormat="1" ht="11.1" customHeight="1" x14ac:dyDescent="0.2">
      <c r="A127" s="94" t="s">
        <v>19</v>
      </c>
      <c r="B127" s="94"/>
      <c r="C127" s="94"/>
      <c r="D127" s="11">
        <f>D118+D126</f>
        <v>36.4</v>
      </c>
      <c r="E127" s="11">
        <f t="shared" ref="E127:H127" si="17">E118+E126</f>
        <v>70.319999999999993</v>
      </c>
      <c r="F127" s="11">
        <f t="shared" si="17"/>
        <v>119.51</v>
      </c>
      <c r="G127" s="11">
        <f t="shared" si="17"/>
        <v>1199.68</v>
      </c>
      <c r="H127" s="11">
        <f t="shared" si="17"/>
        <v>49.180000000000007</v>
      </c>
      <c r="I127" s="13"/>
      <c r="J127" s="3"/>
    </row>
    <row r="128" spans="1:10" ht="11.1" customHeight="1" x14ac:dyDescent="0.2">
      <c r="A128" s="2" t="s">
        <v>0</v>
      </c>
      <c r="B128" s="3"/>
      <c r="C128" s="28"/>
      <c r="D128" s="105"/>
      <c r="E128" s="105"/>
      <c r="F128" s="105"/>
      <c r="G128" s="105"/>
      <c r="H128" s="105"/>
      <c r="I128" s="105"/>
      <c r="J128" s="4"/>
    </row>
    <row r="129" spans="1:10" ht="11.1" customHeight="1" x14ac:dyDescent="0.2">
      <c r="A129" s="5" t="s">
        <v>27</v>
      </c>
      <c r="B129" s="3"/>
      <c r="C129" s="28"/>
      <c r="D129" s="3"/>
      <c r="E129" s="3"/>
      <c r="F129" s="3"/>
      <c r="G129" s="3"/>
      <c r="H129" s="3"/>
      <c r="I129" s="3"/>
      <c r="J129" s="4"/>
    </row>
    <row r="130" spans="1:10" ht="11.1" customHeight="1" x14ac:dyDescent="0.2">
      <c r="A130" s="5" t="s">
        <v>1</v>
      </c>
      <c r="B130" s="3"/>
      <c r="C130" s="28"/>
      <c r="D130" s="3"/>
      <c r="E130" s="3"/>
      <c r="F130" s="106" t="s">
        <v>2</v>
      </c>
      <c r="G130" s="106"/>
      <c r="H130" s="3"/>
      <c r="I130" s="3"/>
      <c r="J130" s="4"/>
    </row>
    <row r="131" spans="1:10" ht="11.1" customHeight="1" x14ac:dyDescent="0.2">
      <c r="A131" s="3"/>
      <c r="B131" s="3"/>
      <c r="C131" s="106" t="s">
        <v>3</v>
      </c>
      <c r="D131" s="106"/>
      <c r="E131" s="106"/>
      <c r="F131" s="106"/>
      <c r="G131" s="106"/>
      <c r="H131" s="3" t="s">
        <v>4</v>
      </c>
      <c r="I131" s="3"/>
      <c r="J131" s="4"/>
    </row>
    <row r="132" spans="1:10" s="1" customFormat="1" ht="20.100000000000001" customHeight="1" x14ac:dyDescent="0.2">
      <c r="A132" s="107" t="s">
        <v>5</v>
      </c>
      <c r="B132" s="107" t="s">
        <v>6</v>
      </c>
      <c r="C132" s="107" t="s">
        <v>7</v>
      </c>
      <c r="D132" s="109" t="s">
        <v>8</v>
      </c>
      <c r="E132" s="109"/>
      <c r="F132" s="109"/>
      <c r="G132" s="107" t="s">
        <v>9</v>
      </c>
      <c r="H132" s="107" t="s">
        <v>10</v>
      </c>
      <c r="I132" s="107" t="s">
        <v>11</v>
      </c>
      <c r="J132" s="3"/>
    </row>
    <row r="133" spans="1:10" s="1" customFormat="1" ht="30" customHeight="1" x14ac:dyDescent="0.2">
      <c r="A133" s="111"/>
      <c r="B133" s="111"/>
      <c r="C133" s="111"/>
      <c r="D133" s="6" t="s">
        <v>12</v>
      </c>
      <c r="E133" s="6" t="s">
        <v>13</v>
      </c>
      <c r="F133" s="6" t="s">
        <v>14</v>
      </c>
      <c r="G133" s="111"/>
      <c r="H133" s="111"/>
      <c r="I133" s="111"/>
      <c r="J133" s="3"/>
    </row>
    <row r="134" spans="1:10" ht="11.1" customHeight="1" x14ac:dyDescent="0.2">
      <c r="A134" s="102" t="s">
        <v>138</v>
      </c>
      <c r="B134" s="103"/>
      <c r="C134" s="103"/>
      <c r="D134" s="103"/>
      <c r="E134" s="103"/>
      <c r="F134" s="103"/>
      <c r="G134" s="103"/>
      <c r="H134" s="103"/>
      <c r="I134" s="104"/>
      <c r="J134" s="4"/>
    </row>
    <row r="135" spans="1:10" ht="21.95" customHeight="1" x14ac:dyDescent="0.2">
      <c r="A135" s="3"/>
      <c r="B135" s="10" t="s">
        <v>111</v>
      </c>
      <c r="C135" s="57">
        <v>60</v>
      </c>
      <c r="D135" s="54">
        <v>0.66</v>
      </c>
      <c r="E135" s="11">
        <v>0.12</v>
      </c>
      <c r="F135" s="11">
        <v>2.2799999999999998</v>
      </c>
      <c r="G135" s="12">
        <v>14.4</v>
      </c>
      <c r="H135" s="14">
        <v>15</v>
      </c>
      <c r="I135" s="14" t="s">
        <v>112</v>
      </c>
      <c r="J135" s="4"/>
    </row>
    <row r="136" spans="1:10" ht="23.25" customHeight="1" x14ac:dyDescent="0.2">
      <c r="A136" s="3"/>
      <c r="B136" s="10" t="s">
        <v>75</v>
      </c>
      <c r="C136" s="58">
        <v>150</v>
      </c>
      <c r="D136" s="54">
        <v>3.33</v>
      </c>
      <c r="E136" s="11">
        <v>6.19</v>
      </c>
      <c r="F136" s="11">
        <v>40.46</v>
      </c>
      <c r="G136" s="11">
        <v>232.67</v>
      </c>
      <c r="H136" s="13"/>
      <c r="I136" s="14">
        <v>827</v>
      </c>
      <c r="J136" s="4"/>
    </row>
    <row r="137" spans="1:10" ht="13.5" customHeight="1" x14ac:dyDescent="0.2">
      <c r="A137" s="3"/>
      <c r="B137" s="10" t="s">
        <v>28</v>
      </c>
      <c r="C137" s="58">
        <v>90</v>
      </c>
      <c r="D137" s="54">
        <v>12.31</v>
      </c>
      <c r="E137" s="11">
        <v>17.84</v>
      </c>
      <c r="F137" s="11">
        <v>5.27</v>
      </c>
      <c r="G137" s="11">
        <v>231.26</v>
      </c>
      <c r="H137" s="12">
        <v>0.9</v>
      </c>
      <c r="I137" s="14">
        <v>373</v>
      </c>
      <c r="J137" s="4"/>
    </row>
    <row r="138" spans="1:10" ht="25.5" customHeight="1" x14ac:dyDescent="0.2">
      <c r="A138" s="3"/>
      <c r="B138" s="10" t="s">
        <v>113</v>
      </c>
      <c r="C138" s="58">
        <v>200</v>
      </c>
      <c r="D138" s="54">
        <v>0.25</v>
      </c>
      <c r="E138" s="12">
        <v>0.1</v>
      </c>
      <c r="F138" s="11">
        <v>1.25</v>
      </c>
      <c r="G138" s="11">
        <v>7.16</v>
      </c>
      <c r="H138" s="12">
        <v>1.2</v>
      </c>
      <c r="I138" s="14" t="s">
        <v>114</v>
      </c>
      <c r="J138" s="4"/>
    </row>
    <row r="139" spans="1:10" ht="17.25" customHeight="1" x14ac:dyDescent="0.2">
      <c r="A139" s="3"/>
      <c r="B139" s="44" t="s">
        <v>51</v>
      </c>
      <c r="C139" s="59">
        <v>30</v>
      </c>
      <c r="D139" s="65">
        <v>2.4</v>
      </c>
      <c r="E139" s="11">
        <v>3.68</v>
      </c>
      <c r="F139" s="11">
        <v>10.46</v>
      </c>
      <c r="G139" s="11">
        <v>66.63</v>
      </c>
      <c r="H139" s="11">
        <v>0.03</v>
      </c>
      <c r="I139" s="14">
        <v>824</v>
      </c>
      <c r="J139" s="4"/>
    </row>
    <row r="140" spans="1:10" ht="14.25" customHeight="1" x14ac:dyDescent="0.2">
      <c r="A140" s="99" t="s">
        <v>140</v>
      </c>
      <c r="B140" s="100"/>
      <c r="C140" s="80">
        <f>C135+C136+C137+C138+C139</f>
        <v>530</v>
      </c>
      <c r="D140" s="81">
        <f t="shared" ref="D140:H140" si="18">D135+D136+D137+D138+D139</f>
        <v>18.95</v>
      </c>
      <c r="E140" s="81">
        <f t="shared" si="18"/>
        <v>27.93</v>
      </c>
      <c r="F140" s="81">
        <f t="shared" si="18"/>
        <v>59.720000000000006</v>
      </c>
      <c r="G140" s="81">
        <f t="shared" si="18"/>
        <v>552.12</v>
      </c>
      <c r="H140" s="81">
        <f t="shared" si="18"/>
        <v>17.130000000000003</v>
      </c>
      <c r="I140" s="82"/>
      <c r="J140" s="4"/>
    </row>
    <row r="141" spans="1:10" ht="14.25" customHeight="1" x14ac:dyDescent="0.2">
      <c r="A141" s="85" t="s">
        <v>16</v>
      </c>
      <c r="B141" s="86"/>
      <c r="C141" s="86"/>
      <c r="D141" s="86"/>
      <c r="E141" s="86"/>
      <c r="F141" s="86"/>
      <c r="G141" s="86"/>
      <c r="H141" s="86"/>
      <c r="I141" s="87"/>
      <c r="J141" s="4"/>
    </row>
    <row r="142" spans="1:10" ht="23.25" customHeight="1" x14ac:dyDescent="0.2">
      <c r="A142" s="3"/>
      <c r="B142" s="31" t="s">
        <v>76</v>
      </c>
      <c r="C142" s="57">
        <v>60</v>
      </c>
      <c r="D142" s="74">
        <v>1.51</v>
      </c>
      <c r="E142" s="33">
        <v>6.09</v>
      </c>
      <c r="F142" s="33">
        <v>6.01</v>
      </c>
      <c r="G142" s="33">
        <v>78.75</v>
      </c>
      <c r="H142" s="34">
        <v>0.9</v>
      </c>
      <c r="I142" s="75" t="s">
        <v>77</v>
      </c>
      <c r="J142" s="4"/>
    </row>
    <row r="143" spans="1:10" ht="13.5" customHeight="1" x14ac:dyDescent="0.2">
      <c r="A143" s="3"/>
      <c r="B143" s="10" t="s">
        <v>115</v>
      </c>
      <c r="C143" s="58">
        <v>200</v>
      </c>
      <c r="D143" s="54">
        <v>2.73</v>
      </c>
      <c r="E143" s="11">
        <v>4.4400000000000004</v>
      </c>
      <c r="F143" s="11">
        <v>8.69</v>
      </c>
      <c r="G143" s="11">
        <v>80.489999999999995</v>
      </c>
      <c r="H143" s="11">
        <v>1.64</v>
      </c>
      <c r="I143" s="14" t="s">
        <v>116</v>
      </c>
      <c r="J143" s="4"/>
    </row>
    <row r="144" spans="1:10" ht="12.75" customHeight="1" x14ac:dyDescent="0.2">
      <c r="A144" s="3"/>
      <c r="B144" s="10" t="s">
        <v>64</v>
      </c>
      <c r="C144" s="58">
        <v>150</v>
      </c>
      <c r="D144" s="54">
        <v>4.0199999999999996</v>
      </c>
      <c r="E144" s="11">
        <v>5.37</v>
      </c>
      <c r="F144" s="11">
        <v>29.34</v>
      </c>
      <c r="G144" s="11">
        <v>250.95</v>
      </c>
      <c r="H144" s="13"/>
      <c r="I144" s="14" t="s">
        <v>65</v>
      </c>
      <c r="J144" s="4"/>
    </row>
    <row r="145" spans="1:10" ht="27" customHeight="1" x14ac:dyDescent="0.2">
      <c r="A145" s="3"/>
      <c r="B145" s="10" t="s">
        <v>94</v>
      </c>
      <c r="C145" s="58">
        <v>90</v>
      </c>
      <c r="D145" s="54">
        <v>13.29</v>
      </c>
      <c r="E145" s="11">
        <v>7.19</v>
      </c>
      <c r="F145" s="11">
        <v>3.92</v>
      </c>
      <c r="G145" s="11">
        <v>134.56</v>
      </c>
      <c r="H145" s="11">
        <v>3.23</v>
      </c>
      <c r="I145" s="14" t="s">
        <v>95</v>
      </c>
      <c r="J145" s="4"/>
    </row>
    <row r="146" spans="1:10" ht="24.75" customHeight="1" x14ac:dyDescent="0.2">
      <c r="A146" s="3"/>
      <c r="B146" s="10" t="s">
        <v>68</v>
      </c>
      <c r="C146" s="58">
        <v>200</v>
      </c>
      <c r="D146" s="54">
        <v>0.18</v>
      </c>
      <c r="E146" s="12">
        <v>0.5</v>
      </c>
      <c r="F146" s="11">
        <v>2.0499999999999998</v>
      </c>
      <c r="G146" s="12">
        <v>10.4</v>
      </c>
      <c r="H146" s="13"/>
      <c r="I146" s="14" t="s">
        <v>69</v>
      </c>
      <c r="J146" s="4"/>
    </row>
    <row r="147" spans="1:10" ht="13.5" customHeight="1" x14ac:dyDescent="0.2">
      <c r="A147" s="3"/>
      <c r="B147" s="44" t="s">
        <v>42</v>
      </c>
      <c r="C147" s="59">
        <v>60</v>
      </c>
      <c r="D147" s="54">
        <v>4.9400000000000004</v>
      </c>
      <c r="E147" s="12">
        <v>7.5</v>
      </c>
      <c r="F147" s="11">
        <v>20.96</v>
      </c>
      <c r="G147" s="11">
        <v>135.43</v>
      </c>
      <c r="H147" s="11">
        <v>0.05</v>
      </c>
      <c r="I147" s="11">
        <v>824.01</v>
      </c>
      <c r="J147" s="4"/>
    </row>
    <row r="148" spans="1:10" ht="12.75" customHeight="1" x14ac:dyDescent="0.2">
      <c r="A148" s="92" t="s">
        <v>18</v>
      </c>
      <c r="B148" s="93"/>
      <c r="C148" s="78">
        <f>C142+C143+C144+C145+C146+C147</f>
        <v>760</v>
      </c>
      <c r="D148" s="79">
        <f t="shared" ref="D148:H148" si="19">D142+D143+D144+D145+D146+D147</f>
        <v>26.669999999999998</v>
      </c>
      <c r="E148" s="79">
        <f t="shared" si="19"/>
        <v>31.090000000000003</v>
      </c>
      <c r="F148" s="79">
        <f t="shared" si="19"/>
        <v>70.97</v>
      </c>
      <c r="G148" s="79">
        <f t="shared" si="19"/>
        <v>690.57999999999993</v>
      </c>
      <c r="H148" s="79">
        <f t="shared" si="19"/>
        <v>5.8199999999999994</v>
      </c>
      <c r="I148" s="62"/>
      <c r="J148" s="4"/>
    </row>
    <row r="149" spans="1:10" s="1" customFormat="1" ht="12.75" customHeight="1" x14ac:dyDescent="0.2">
      <c r="A149" s="110" t="s">
        <v>19</v>
      </c>
      <c r="B149" s="110"/>
      <c r="C149" s="94"/>
      <c r="D149" s="11">
        <f>D148+D140</f>
        <v>45.62</v>
      </c>
      <c r="E149" s="11">
        <f t="shared" ref="E149:H149" si="20">E148+E140</f>
        <v>59.02</v>
      </c>
      <c r="F149" s="11">
        <f t="shared" si="20"/>
        <v>130.69</v>
      </c>
      <c r="G149" s="11">
        <f t="shared" si="20"/>
        <v>1242.6999999999998</v>
      </c>
      <c r="H149" s="11">
        <f t="shared" si="20"/>
        <v>22.950000000000003</v>
      </c>
      <c r="I149" s="13"/>
      <c r="J149" s="3"/>
    </row>
    <row r="150" spans="1:10" ht="11.1" customHeight="1" x14ac:dyDescent="0.2">
      <c r="A150" s="2" t="s">
        <v>0</v>
      </c>
      <c r="B150" s="3"/>
      <c r="C150" s="28"/>
      <c r="D150" s="105"/>
      <c r="E150" s="105"/>
      <c r="F150" s="105"/>
      <c r="G150" s="105"/>
      <c r="H150" s="105"/>
      <c r="I150" s="105"/>
      <c r="J150" s="4"/>
    </row>
    <row r="151" spans="1:10" ht="11.1" customHeight="1" x14ac:dyDescent="0.2">
      <c r="A151" s="5" t="s">
        <v>29</v>
      </c>
      <c r="B151" s="3"/>
      <c r="C151" s="28"/>
      <c r="D151" s="3"/>
      <c r="E151" s="3"/>
      <c r="F151" s="3"/>
      <c r="G151" s="3"/>
      <c r="H151" s="3"/>
      <c r="I151" s="3"/>
      <c r="J151" s="4"/>
    </row>
    <row r="152" spans="1:10" ht="11.1" customHeight="1" x14ac:dyDescent="0.2">
      <c r="A152" s="5" t="s">
        <v>1</v>
      </c>
      <c r="B152" s="3"/>
      <c r="C152" s="28"/>
      <c r="D152" s="3"/>
      <c r="E152" s="3"/>
      <c r="F152" s="106" t="s">
        <v>2</v>
      </c>
      <c r="G152" s="106"/>
      <c r="H152" s="3"/>
      <c r="I152" s="3"/>
      <c r="J152" s="4"/>
    </row>
    <row r="153" spans="1:10" ht="11.1" customHeight="1" x14ac:dyDescent="0.2">
      <c r="A153" s="3"/>
      <c r="B153" s="3"/>
      <c r="C153" s="106" t="s">
        <v>3</v>
      </c>
      <c r="D153" s="106"/>
      <c r="E153" s="106"/>
      <c r="F153" s="106"/>
      <c r="G153" s="106"/>
      <c r="H153" s="3" t="s">
        <v>4</v>
      </c>
      <c r="I153" s="3"/>
      <c r="J153" s="4"/>
    </row>
    <row r="154" spans="1:10" s="1" customFormat="1" ht="20.100000000000001" customHeight="1" x14ac:dyDescent="0.2">
      <c r="A154" s="107" t="s">
        <v>5</v>
      </c>
      <c r="B154" s="107" t="s">
        <v>6</v>
      </c>
      <c r="C154" s="107" t="s">
        <v>7</v>
      </c>
      <c r="D154" s="109" t="s">
        <v>8</v>
      </c>
      <c r="E154" s="109"/>
      <c r="F154" s="109"/>
      <c r="G154" s="107" t="s">
        <v>9</v>
      </c>
      <c r="H154" s="107" t="s">
        <v>10</v>
      </c>
      <c r="I154" s="107" t="s">
        <v>11</v>
      </c>
      <c r="J154" s="3"/>
    </row>
    <row r="155" spans="1:10" s="1" customFormat="1" ht="30" customHeight="1" x14ac:dyDescent="0.2">
      <c r="A155" s="111"/>
      <c r="B155" s="111"/>
      <c r="C155" s="111"/>
      <c r="D155" s="6" t="s">
        <v>12</v>
      </c>
      <c r="E155" s="6" t="s">
        <v>13</v>
      </c>
      <c r="F155" s="6" t="s">
        <v>14</v>
      </c>
      <c r="G155" s="111"/>
      <c r="H155" s="111"/>
      <c r="I155" s="111"/>
      <c r="J155" s="3"/>
    </row>
    <row r="156" spans="1:10" ht="11.1" customHeight="1" x14ac:dyDescent="0.2">
      <c r="A156" s="7" t="s">
        <v>15</v>
      </c>
      <c r="B156" s="8"/>
      <c r="C156" s="55"/>
      <c r="D156" s="8"/>
      <c r="E156" s="8"/>
      <c r="F156" s="8"/>
      <c r="G156" s="8"/>
      <c r="H156" s="8"/>
      <c r="I156" s="9"/>
      <c r="J156" s="4"/>
    </row>
    <row r="157" spans="1:10" ht="15.75" customHeight="1" x14ac:dyDescent="0.2">
      <c r="A157" s="3"/>
      <c r="B157" s="10" t="s">
        <v>117</v>
      </c>
      <c r="C157" s="57">
        <v>200</v>
      </c>
      <c r="D157" s="54">
        <v>2.4700000000000002</v>
      </c>
      <c r="E157" s="11">
        <v>6.95</v>
      </c>
      <c r="F157" s="11">
        <v>26.89</v>
      </c>
      <c r="G157" s="11">
        <v>194.97</v>
      </c>
      <c r="H157" s="13"/>
      <c r="I157" s="14" t="s">
        <v>118</v>
      </c>
      <c r="J157" s="4"/>
    </row>
    <row r="158" spans="1:10" ht="33" customHeight="1" x14ac:dyDescent="0.2">
      <c r="A158" s="3"/>
      <c r="B158" s="10" t="s">
        <v>85</v>
      </c>
      <c r="C158" s="58">
        <v>200</v>
      </c>
      <c r="D158" s="65">
        <v>1.1000000000000001</v>
      </c>
      <c r="E158" s="12">
        <v>7.5</v>
      </c>
      <c r="F158" s="11">
        <v>1.42</v>
      </c>
      <c r="G158" s="11">
        <v>77.52</v>
      </c>
      <c r="H158" s="13"/>
      <c r="I158" s="14" t="s">
        <v>86</v>
      </c>
      <c r="J158" s="4"/>
    </row>
    <row r="159" spans="1:10" ht="11.1" customHeight="1" x14ac:dyDescent="0.2">
      <c r="A159" s="3"/>
      <c r="B159" s="10" t="s">
        <v>119</v>
      </c>
      <c r="C159" s="58">
        <v>150</v>
      </c>
      <c r="D159" s="54">
        <v>1.0900000000000001</v>
      </c>
      <c r="E159" s="11">
        <v>0.27</v>
      </c>
      <c r="F159" s="11">
        <v>10.23</v>
      </c>
      <c r="G159" s="11">
        <v>51.82</v>
      </c>
      <c r="H159" s="11">
        <v>51.82</v>
      </c>
      <c r="I159" s="14"/>
      <c r="J159" s="4"/>
    </row>
    <row r="160" spans="1:10" ht="11.1" customHeight="1" x14ac:dyDescent="0.2">
      <c r="A160" s="3"/>
      <c r="B160" s="44" t="s">
        <v>42</v>
      </c>
      <c r="C160" s="83">
        <v>60</v>
      </c>
      <c r="D160" s="84">
        <v>4.9400000000000004</v>
      </c>
      <c r="E160" s="47">
        <v>7.5</v>
      </c>
      <c r="F160" s="46">
        <v>20.96</v>
      </c>
      <c r="G160" s="11">
        <v>135.43</v>
      </c>
      <c r="H160" s="11">
        <v>0.05</v>
      </c>
      <c r="I160" s="11">
        <v>824.01</v>
      </c>
      <c r="J160" s="4"/>
    </row>
    <row r="161" spans="1:10" ht="13.5" customHeight="1" x14ac:dyDescent="0.2">
      <c r="A161" s="90" t="s">
        <v>140</v>
      </c>
      <c r="B161" s="91"/>
      <c r="C161" s="80">
        <f>C157+C158+C159+C160</f>
        <v>610</v>
      </c>
      <c r="D161" s="81">
        <f t="shared" ref="D161:H161" si="21">D157+D158+D159+D160</f>
        <v>9.6000000000000014</v>
      </c>
      <c r="E161" s="81">
        <f t="shared" si="21"/>
        <v>22.22</v>
      </c>
      <c r="F161" s="81">
        <f t="shared" si="21"/>
        <v>59.500000000000007</v>
      </c>
      <c r="G161" s="81">
        <f t="shared" si="21"/>
        <v>459.74</v>
      </c>
      <c r="H161" s="81">
        <f t="shared" si="21"/>
        <v>51.87</v>
      </c>
      <c r="I161" s="72"/>
      <c r="J161" s="4"/>
    </row>
    <row r="162" spans="1:10" ht="11.1" customHeight="1" x14ac:dyDescent="0.2">
      <c r="A162" s="85" t="s">
        <v>16</v>
      </c>
      <c r="B162" s="86"/>
      <c r="C162" s="86"/>
      <c r="D162" s="86"/>
      <c r="E162" s="86"/>
      <c r="F162" s="86"/>
      <c r="G162" s="86"/>
      <c r="H162" s="86"/>
      <c r="I162" s="87"/>
      <c r="J162" s="4"/>
    </row>
    <row r="163" spans="1:10" ht="17.25" customHeight="1" x14ac:dyDescent="0.2">
      <c r="A163" s="3"/>
      <c r="B163" s="31" t="s">
        <v>120</v>
      </c>
      <c r="C163" s="57">
        <v>60</v>
      </c>
      <c r="D163" s="74">
        <v>0.48</v>
      </c>
      <c r="E163" s="33">
        <v>0.06</v>
      </c>
      <c r="F163" s="34">
        <v>1.5</v>
      </c>
      <c r="G163" s="34">
        <v>8.4</v>
      </c>
      <c r="H163" s="75">
        <v>6</v>
      </c>
      <c r="I163" s="75" t="s">
        <v>121</v>
      </c>
      <c r="J163" s="4"/>
    </row>
    <row r="164" spans="1:10" ht="21.95" customHeight="1" x14ac:dyDescent="0.2">
      <c r="A164" s="3"/>
      <c r="B164" s="10" t="s">
        <v>122</v>
      </c>
      <c r="C164" s="58">
        <v>200</v>
      </c>
      <c r="D164" s="54">
        <v>2.4500000000000002</v>
      </c>
      <c r="E164" s="11">
        <v>4.5599999999999996</v>
      </c>
      <c r="F164" s="11">
        <v>7.84</v>
      </c>
      <c r="G164" s="11">
        <v>81.25</v>
      </c>
      <c r="H164" s="12">
        <v>9.1</v>
      </c>
      <c r="I164" s="14" t="s">
        <v>123</v>
      </c>
      <c r="J164" s="4"/>
    </row>
    <row r="165" spans="1:10" ht="21.95" customHeight="1" x14ac:dyDescent="0.2">
      <c r="A165" s="3"/>
      <c r="B165" s="10" t="s">
        <v>54</v>
      </c>
      <c r="C165" s="58">
        <v>150</v>
      </c>
      <c r="D165" s="54">
        <v>9.07</v>
      </c>
      <c r="E165" s="11">
        <v>2.38</v>
      </c>
      <c r="F165" s="11">
        <v>41.11</v>
      </c>
      <c r="G165" s="11">
        <v>221.76</v>
      </c>
      <c r="H165" s="13"/>
      <c r="I165" s="13" t="s">
        <v>55</v>
      </c>
      <c r="J165" s="4"/>
    </row>
    <row r="166" spans="1:10" ht="21.95" customHeight="1" x14ac:dyDescent="0.2">
      <c r="A166" s="3"/>
      <c r="B166" s="10" t="s">
        <v>56</v>
      </c>
      <c r="C166" s="58">
        <v>90</v>
      </c>
      <c r="D166" s="54">
        <v>27.66</v>
      </c>
      <c r="E166" s="11">
        <v>18.09</v>
      </c>
      <c r="F166" s="11">
        <v>0.54</v>
      </c>
      <c r="G166" s="11">
        <v>275.39</v>
      </c>
      <c r="H166" s="11">
        <v>0.54</v>
      </c>
      <c r="I166" s="14" t="s">
        <v>57</v>
      </c>
      <c r="J166" s="4"/>
    </row>
    <row r="167" spans="1:10" ht="11.25" customHeight="1" x14ac:dyDescent="0.2">
      <c r="A167" s="3"/>
      <c r="B167" s="10" t="s">
        <v>23</v>
      </c>
      <c r="C167" s="58">
        <v>200</v>
      </c>
      <c r="D167" s="65">
        <v>0.2</v>
      </c>
      <c r="E167" s="11">
        <v>0.04</v>
      </c>
      <c r="F167" s="11">
        <v>2.31</v>
      </c>
      <c r="G167" s="12">
        <v>7.6</v>
      </c>
      <c r="H167" s="13"/>
      <c r="I167" s="14">
        <v>838</v>
      </c>
      <c r="J167" s="4"/>
    </row>
    <row r="168" spans="1:10" ht="13.5" customHeight="1" x14ac:dyDescent="0.2">
      <c r="A168" s="3"/>
      <c r="B168" s="44" t="s">
        <v>42</v>
      </c>
      <c r="C168" s="83">
        <v>60</v>
      </c>
      <c r="D168" s="84">
        <v>4.9400000000000004</v>
      </c>
      <c r="E168" s="12">
        <v>7.5</v>
      </c>
      <c r="F168" s="11">
        <v>20.96</v>
      </c>
      <c r="G168" s="11">
        <v>135.43</v>
      </c>
      <c r="H168" s="11">
        <v>0.05</v>
      </c>
      <c r="I168" s="11">
        <v>824.01</v>
      </c>
      <c r="J168" s="4"/>
    </row>
    <row r="169" spans="1:10" ht="13.5" customHeight="1" x14ac:dyDescent="0.2">
      <c r="A169" s="92" t="s">
        <v>18</v>
      </c>
      <c r="B169" s="93"/>
      <c r="C169" s="78">
        <f>C163+C164+C165+C166+C167+C168</f>
        <v>760</v>
      </c>
      <c r="D169" s="79">
        <f t="shared" ref="D169:H169" si="22">D163+D164+D165+D166+D167+D168</f>
        <v>44.8</v>
      </c>
      <c r="E169" s="79">
        <f t="shared" si="22"/>
        <v>32.629999999999995</v>
      </c>
      <c r="F169" s="79">
        <f t="shared" si="22"/>
        <v>74.260000000000005</v>
      </c>
      <c r="G169" s="79">
        <f t="shared" si="22"/>
        <v>729.82999999999993</v>
      </c>
      <c r="H169" s="79">
        <f t="shared" si="22"/>
        <v>15.690000000000001</v>
      </c>
      <c r="I169" s="62"/>
      <c r="J169" s="4"/>
    </row>
    <row r="170" spans="1:10" s="1" customFormat="1" ht="11.1" customHeight="1" x14ac:dyDescent="0.2">
      <c r="A170" s="94" t="s">
        <v>19</v>
      </c>
      <c r="B170" s="94"/>
      <c r="C170" s="94"/>
      <c r="D170" s="12">
        <f>D161+D169</f>
        <v>54.4</v>
      </c>
      <c r="E170" s="12">
        <f t="shared" ref="E170:H170" si="23">E161+E169</f>
        <v>54.849999999999994</v>
      </c>
      <c r="F170" s="12">
        <f t="shared" si="23"/>
        <v>133.76000000000002</v>
      </c>
      <c r="G170" s="12">
        <f t="shared" si="23"/>
        <v>1189.57</v>
      </c>
      <c r="H170" s="12">
        <f t="shared" si="23"/>
        <v>67.56</v>
      </c>
      <c r="I170" s="13"/>
      <c r="J170" s="3"/>
    </row>
    <row r="171" spans="1:10" ht="11.1" customHeight="1" x14ac:dyDescent="0.2">
      <c r="A171" s="2" t="s">
        <v>0</v>
      </c>
      <c r="B171" s="3"/>
      <c r="C171" s="28"/>
      <c r="D171" s="105"/>
      <c r="E171" s="105"/>
      <c r="F171" s="105"/>
      <c r="G171" s="105"/>
      <c r="H171" s="105"/>
      <c r="I171" s="105"/>
      <c r="J171" s="4"/>
    </row>
    <row r="172" spans="1:10" ht="11.1" customHeight="1" x14ac:dyDescent="0.2">
      <c r="A172" s="5" t="s">
        <v>30</v>
      </c>
      <c r="B172" s="3"/>
      <c r="C172" s="28"/>
      <c r="D172" s="3"/>
      <c r="E172" s="3"/>
      <c r="F172" s="3"/>
      <c r="G172" s="3"/>
      <c r="H172" s="3"/>
      <c r="I172" s="3"/>
      <c r="J172" s="4"/>
    </row>
    <row r="173" spans="1:10" ht="11.1" customHeight="1" x14ac:dyDescent="0.2">
      <c r="A173" s="5" t="s">
        <v>1</v>
      </c>
      <c r="B173" s="3"/>
      <c r="C173" s="28"/>
      <c r="D173" s="3"/>
      <c r="E173" s="3"/>
      <c r="F173" s="106" t="s">
        <v>2</v>
      </c>
      <c r="G173" s="106"/>
      <c r="H173" s="3"/>
      <c r="I173" s="3"/>
      <c r="J173" s="4"/>
    </row>
    <row r="174" spans="1:10" ht="11.1" customHeight="1" x14ac:dyDescent="0.2">
      <c r="A174" s="3"/>
      <c r="B174" s="3"/>
      <c r="C174" s="106" t="s">
        <v>3</v>
      </c>
      <c r="D174" s="106"/>
      <c r="E174" s="106"/>
      <c r="F174" s="106"/>
      <c r="G174" s="106"/>
      <c r="H174" s="3" t="s">
        <v>4</v>
      </c>
      <c r="I174" s="3"/>
      <c r="J174" s="4"/>
    </row>
    <row r="175" spans="1:10" s="1" customFormat="1" ht="20.100000000000001" customHeight="1" x14ac:dyDescent="0.2">
      <c r="A175" s="107" t="s">
        <v>5</v>
      </c>
      <c r="B175" s="107" t="s">
        <v>6</v>
      </c>
      <c r="C175" s="107" t="s">
        <v>7</v>
      </c>
      <c r="D175" s="109" t="s">
        <v>8</v>
      </c>
      <c r="E175" s="109"/>
      <c r="F175" s="109"/>
      <c r="G175" s="107" t="s">
        <v>9</v>
      </c>
      <c r="H175" s="107" t="s">
        <v>10</v>
      </c>
      <c r="I175" s="107" t="s">
        <v>11</v>
      </c>
      <c r="J175" s="3"/>
    </row>
    <row r="176" spans="1:10" s="1" customFormat="1" ht="29.25" customHeight="1" x14ac:dyDescent="0.2">
      <c r="A176" s="108"/>
      <c r="B176" s="108"/>
      <c r="C176" s="108"/>
      <c r="D176" s="30" t="s">
        <v>12</v>
      </c>
      <c r="E176" s="30" t="s">
        <v>13</v>
      </c>
      <c r="F176" s="30" t="s">
        <v>14</v>
      </c>
      <c r="G176" s="108"/>
      <c r="H176" s="108"/>
      <c r="I176" s="108"/>
      <c r="J176" s="3"/>
    </row>
    <row r="177" spans="1:10" ht="11.1" customHeight="1" x14ac:dyDescent="0.2">
      <c r="A177" s="85" t="s">
        <v>138</v>
      </c>
      <c r="B177" s="86"/>
      <c r="C177" s="86"/>
      <c r="D177" s="86"/>
      <c r="E177" s="86"/>
      <c r="F177" s="86"/>
      <c r="G177" s="86"/>
      <c r="H177" s="86"/>
      <c r="I177" s="87"/>
      <c r="J177" s="4"/>
    </row>
    <row r="178" spans="1:10" ht="17.25" customHeight="1" x14ac:dyDescent="0.2">
      <c r="A178" s="3"/>
      <c r="B178" s="31" t="s">
        <v>70</v>
      </c>
      <c r="C178" s="73">
        <v>200</v>
      </c>
      <c r="D178" s="74">
        <v>17.149999999999999</v>
      </c>
      <c r="E178" s="33">
        <v>20.25</v>
      </c>
      <c r="F178" s="33">
        <v>3.14</v>
      </c>
      <c r="G178" s="33">
        <v>264.42</v>
      </c>
      <c r="H178" s="35"/>
      <c r="I178" s="35" t="s">
        <v>71</v>
      </c>
      <c r="J178" s="4"/>
    </row>
    <row r="179" spans="1:10" ht="23.25" customHeight="1" x14ac:dyDescent="0.2">
      <c r="A179" s="3"/>
      <c r="B179" s="10" t="s">
        <v>124</v>
      </c>
      <c r="C179" s="58">
        <v>200</v>
      </c>
      <c r="D179" s="54">
        <v>0.32</v>
      </c>
      <c r="E179" s="11">
        <v>0.08</v>
      </c>
      <c r="F179" s="11">
        <v>1.45</v>
      </c>
      <c r="G179" s="11">
        <v>6.08</v>
      </c>
      <c r="H179" s="13"/>
      <c r="I179" s="14" t="s">
        <v>125</v>
      </c>
      <c r="J179" s="4"/>
    </row>
    <row r="180" spans="1:10" ht="11.1" customHeight="1" x14ac:dyDescent="0.2">
      <c r="A180" s="3"/>
      <c r="B180" s="10" t="s">
        <v>74</v>
      </c>
      <c r="C180" s="58">
        <v>130</v>
      </c>
      <c r="D180" s="54">
        <v>1.95</v>
      </c>
      <c r="E180" s="11">
        <v>0.65</v>
      </c>
      <c r="F180" s="12">
        <v>27.3</v>
      </c>
      <c r="G180" s="12">
        <v>124.8</v>
      </c>
      <c r="H180" s="14">
        <v>13</v>
      </c>
      <c r="I180" s="13"/>
      <c r="J180" s="4"/>
    </row>
    <row r="181" spans="1:10" ht="11.25" customHeight="1" x14ac:dyDescent="0.2">
      <c r="A181" s="3"/>
      <c r="B181" s="44" t="s">
        <v>42</v>
      </c>
      <c r="C181" s="59">
        <v>30</v>
      </c>
      <c r="D181" s="65">
        <v>2.4</v>
      </c>
      <c r="E181" s="11">
        <v>3.68</v>
      </c>
      <c r="F181" s="11">
        <v>10.46</v>
      </c>
      <c r="G181" s="11">
        <v>66.63</v>
      </c>
      <c r="H181" s="11">
        <v>0.03</v>
      </c>
      <c r="I181" s="14">
        <v>824</v>
      </c>
      <c r="J181" s="4"/>
    </row>
    <row r="182" spans="1:10" ht="14.25" customHeight="1" x14ac:dyDescent="0.2">
      <c r="A182" s="90" t="s">
        <v>139</v>
      </c>
      <c r="B182" s="91"/>
      <c r="C182" s="80">
        <f>C178+C179+C180+C181</f>
        <v>560</v>
      </c>
      <c r="D182" s="81">
        <f t="shared" ref="D182:H182" si="24">D178+D179+D180+D181</f>
        <v>21.819999999999997</v>
      </c>
      <c r="E182" s="81">
        <f t="shared" si="24"/>
        <v>24.659999999999997</v>
      </c>
      <c r="F182" s="81">
        <f t="shared" si="24"/>
        <v>42.35</v>
      </c>
      <c r="G182" s="81">
        <f t="shared" si="24"/>
        <v>461.93</v>
      </c>
      <c r="H182" s="81">
        <f t="shared" si="24"/>
        <v>13.03</v>
      </c>
      <c r="I182" s="82"/>
      <c r="J182" s="4"/>
    </row>
    <row r="183" spans="1:10" ht="11.1" customHeight="1" x14ac:dyDescent="0.2">
      <c r="A183" s="85" t="s">
        <v>16</v>
      </c>
      <c r="B183" s="86"/>
      <c r="C183" s="86"/>
      <c r="D183" s="86"/>
      <c r="E183" s="86"/>
      <c r="F183" s="86"/>
      <c r="G183" s="86"/>
      <c r="H183" s="86"/>
      <c r="I183" s="87"/>
      <c r="J183" s="4"/>
    </row>
    <row r="184" spans="1:10" ht="16.5" customHeight="1" x14ac:dyDescent="0.2">
      <c r="A184" s="3"/>
      <c r="B184" s="31" t="s">
        <v>126</v>
      </c>
      <c r="C184" s="57">
        <v>60</v>
      </c>
      <c r="D184" s="74">
        <v>0.86</v>
      </c>
      <c r="E184" s="33">
        <v>3.05</v>
      </c>
      <c r="F184" s="33">
        <v>5.0199999999999996</v>
      </c>
      <c r="G184" s="33">
        <v>50.91</v>
      </c>
      <c r="H184" s="34">
        <v>5.7</v>
      </c>
      <c r="I184" s="75" t="s">
        <v>127</v>
      </c>
      <c r="J184" s="4"/>
    </row>
    <row r="185" spans="1:10" ht="25.5" customHeight="1" x14ac:dyDescent="0.2">
      <c r="A185" s="3"/>
      <c r="B185" s="10" t="s">
        <v>128</v>
      </c>
      <c r="C185" s="58">
        <v>200</v>
      </c>
      <c r="D185" s="54">
        <v>1.42</v>
      </c>
      <c r="E185" s="11">
        <v>3.16</v>
      </c>
      <c r="F185" s="11">
        <v>7.27</v>
      </c>
      <c r="G185" s="11">
        <v>60.27</v>
      </c>
      <c r="H185" s="11">
        <v>7.05</v>
      </c>
      <c r="I185" s="14" t="s">
        <v>129</v>
      </c>
      <c r="J185" s="4"/>
    </row>
    <row r="186" spans="1:10" ht="24.75" customHeight="1" x14ac:dyDescent="0.2">
      <c r="A186" s="3"/>
      <c r="B186" s="10" t="s">
        <v>47</v>
      </c>
      <c r="C186" s="58">
        <v>150</v>
      </c>
      <c r="D186" s="65">
        <v>3.1</v>
      </c>
      <c r="E186" s="11">
        <v>30.17</v>
      </c>
      <c r="F186" s="11">
        <v>12.12</v>
      </c>
      <c r="G186" s="11">
        <v>319.98</v>
      </c>
      <c r="H186" s="12">
        <v>3.3</v>
      </c>
      <c r="I186" s="14" t="s">
        <v>48</v>
      </c>
      <c r="J186" s="4"/>
    </row>
    <row r="187" spans="1:10" ht="21.95" customHeight="1" x14ac:dyDescent="0.2">
      <c r="A187" s="3"/>
      <c r="B187" s="10" t="s">
        <v>130</v>
      </c>
      <c r="C187" s="58">
        <v>90</v>
      </c>
      <c r="D187" s="65">
        <v>13.4</v>
      </c>
      <c r="E187" s="11">
        <v>10.48</v>
      </c>
      <c r="F187" s="11">
        <v>5.56</v>
      </c>
      <c r="G187" s="11">
        <v>170.92</v>
      </c>
      <c r="H187" s="11">
        <v>24.38</v>
      </c>
      <c r="I187" s="13" t="s">
        <v>131</v>
      </c>
      <c r="J187" s="4"/>
    </row>
    <row r="188" spans="1:10" ht="26.25" customHeight="1" x14ac:dyDescent="0.2">
      <c r="A188" s="3"/>
      <c r="B188" s="10" t="s">
        <v>68</v>
      </c>
      <c r="C188" s="58">
        <v>200</v>
      </c>
      <c r="D188" s="54">
        <v>0.18</v>
      </c>
      <c r="E188" s="12">
        <v>0.5</v>
      </c>
      <c r="F188" s="11">
        <v>2.0499999999999998</v>
      </c>
      <c r="G188" s="12">
        <v>10.4</v>
      </c>
      <c r="H188" s="13"/>
      <c r="I188" s="14" t="s">
        <v>69</v>
      </c>
      <c r="J188" s="4"/>
    </row>
    <row r="189" spans="1:10" ht="11.1" customHeight="1" x14ac:dyDescent="0.2">
      <c r="A189" s="3"/>
      <c r="B189" s="44" t="s">
        <v>42</v>
      </c>
      <c r="C189" s="59">
        <v>30</v>
      </c>
      <c r="D189" s="65">
        <v>2.4</v>
      </c>
      <c r="E189" s="11">
        <v>3.68</v>
      </c>
      <c r="F189" s="11">
        <v>10.46</v>
      </c>
      <c r="G189" s="11">
        <v>66.63</v>
      </c>
      <c r="H189" s="11">
        <v>0.03</v>
      </c>
      <c r="I189" s="14">
        <v>824</v>
      </c>
      <c r="J189" s="4"/>
    </row>
    <row r="190" spans="1:10" ht="13.5" customHeight="1" x14ac:dyDescent="0.2">
      <c r="A190" s="92" t="s">
        <v>18</v>
      </c>
      <c r="B190" s="93"/>
      <c r="C190" s="78">
        <f>C184+C185+C186+C187+C188+C189</f>
        <v>730</v>
      </c>
      <c r="D190" s="79">
        <f t="shared" ref="D190:H190" si="25">D184+D185+D186+D187+D188+D189</f>
        <v>21.36</v>
      </c>
      <c r="E190" s="79">
        <f t="shared" si="25"/>
        <v>51.04</v>
      </c>
      <c r="F190" s="79">
        <f t="shared" si="25"/>
        <v>42.48</v>
      </c>
      <c r="G190" s="79">
        <f t="shared" si="25"/>
        <v>679.11</v>
      </c>
      <c r="H190" s="79">
        <f t="shared" si="25"/>
        <v>40.46</v>
      </c>
      <c r="I190" s="43"/>
      <c r="J190" s="4"/>
    </row>
    <row r="191" spans="1:10" ht="11.1" customHeight="1" x14ac:dyDescent="0.2">
      <c r="A191" s="2" t="s">
        <v>0</v>
      </c>
      <c r="B191" s="3"/>
      <c r="C191" s="28"/>
      <c r="D191" s="105"/>
      <c r="E191" s="105"/>
      <c r="F191" s="105"/>
      <c r="G191" s="105"/>
      <c r="H191" s="105"/>
      <c r="I191" s="105"/>
      <c r="J191" s="4"/>
    </row>
    <row r="192" spans="1:10" ht="11.1" customHeight="1" x14ac:dyDescent="0.2">
      <c r="A192" s="5" t="s">
        <v>31</v>
      </c>
      <c r="B192" s="3"/>
      <c r="C192" s="28"/>
      <c r="D192" s="3"/>
      <c r="E192" s="3"/>
      <c r="F192" s="3"/>
      <c r="G192" s="3"/>
      <c r="H192" s="3"/>
      <c r="I192" s="3"/>
      <c r="J192" s="4"/>
    </row>
    <row r="193" spans="1:10" ht="11.1" customHeight="1" x14ac:dyDescent="0.2">
      <c r="A193" s="5" t="s">
        <v>1</v>
      </c>
      <c r="B193" s="3"/>
      <c r="C193" s="28"/>
      <c r="D193" s="3"/>
      <c r="E193" s="3"/>
      <c r="F193" s="106" t="s">
        <v>2</v>
      </c>
      <c r="G193" s="106"/>
      <c r="H193" s="3"/>
      <c r="I193" s="3"/>
      <c r="J193" s="4"/>
    </row>
    <row r="194" spans="1:10" ht="11.1" customHeight="1" x14ac:dyDescent="0.2">
      <c r="A194" s="3"/>
      <c r="B194" s="3"/>
      <c r="C194" s="106" t="s">
        <v>3</v>
      </c>
      <c r="D194" s="106"/>
      <c r="E194" s="106"/>
      <c r="F194" s="106"/>
      <c r="G194" s="106"/>
      <c r="H194" s="3" t="s">
        <v>4</v>
      </c>
      <c r="I194" s="3"/>
      <c r="J194" s="4"/>
    </row>
    <row r="195" spans="1:10" s="1" customFormat="1" ht="20.100000000000001" customHeight="1" x14ac:dyDescent="0.2">
      <c r="A195" s="107" t="s">
        <v>5</v>
      </c>
      <c r="B195" s="107" t="s">
        <v>6</v>
      </c>
      <c r="C195" s="107" t="s">
        <v>7</v>
      </c>
      <c r="D195" s="109" t="s">
        <v>8</v>
      </c>
      <c r="E195" s="109"/>
      <c r="F195" s="109"/>
      <c r="G195" s="107" t="s">
        <v>9</v>
      </c>
      <c r="H195" s="107" t="s">
        <v>10</v>
      </c>
      <c r="I195" s="107" t="s">
        <v>11</v>
      </c>
      <c r="J195" s="3"/>
    </row>
    <row r="196" spans="1:10" s="1" customFormat="1" ht="32.25" customHeight="1" x14ac:dyDescent="0.2">
      <c r="A196" s="108"/>
      <c r="B196" s="108"/>
      <c r="C196" s="108"/>
      <c r="D196" s="30" t="s">
        <v>12</v>
      </c>
      <c r="E196" s="30" t="s">
        <v>13</v>
      </c>
      <c r="F196" s="30" t="s">
        <v>14</v>
      </c>
      <c r="G196" s="108"/>
      <c r="H196" s="108"/>
      <c r="I196" s="108"/>
      <c r="J196" s="3"/>
    </row>
    <row r="197" spans="1:10" ht="11.1" customHeight="1" x14ac:dyDescent="0.2">
      <c r="A197" s="85" t="s">
        <v>138</v>
      </c>
      <c r="B197" s="86"/>
      <c r="C197" s="86"/>
      <c r="D197" s="86"/>
      <c r="E197" s="86"/>
      <c r="F197" s="86"/>
      <c r="G197" s="86"/>
      <c r="H197" s="86"/>
      <c r="I197" s="87"/>
      <c r="J197" s="4"/>
    </row>
    <row r="198" spans="1:10" ht="26.25" customHeight="1" x14ac:dyDescent="0.2">
      <c r="A198" s="3"/>
      <c r="B198" s="31" t="s">
        <v>132</v>
      </c>
      <c r="C198" s="57">
        <v>200</v>
      </c>
      <c r="D198" s="74">
        <v>3.52</v>
      </c>
      <c r="E198" s="33">
        <v>6.93</v>
      </c>
      <c r="F198" s="34">
        <v>40.4</v>
      </c>
      <c r="G198" s="33">
        <v>235.75</v>
      </c>
      <c r="H198" s="35"/>
      <c r="I198" s="75" t="s">
        <v>133</v>
      </c>
      <c r="J198" s="4"/>
    </row>
    <row r="199" spans="1:10" ht="23.25" customHeight="1" x14ac:dyDescent="0.2">
      <c r="A199" s="3"/>
      <c r="B199" s="10" t="s">
        <v>134</v>
      </c>
      <c r="C199" s="58">
        <v>200</v>
      </c>
      <c r="D199" s="65">
        <v>0.3</v>
      </c>
      <c r="E199" s="11">
        <v>0.09</v>
      </c>
      <c r="F199" s="11">
        <v>1.77</v>
      </c>
      <c r="G199" s="11">
        <v>6.56</v>
      </c>
      <c r="H199" s="13"/>
      <c r="I199" s="14" t="s">
        <v>135</v>
      </c>
      <c r="J199" s="4"/>
    </row>
    <row r="200" spans="1:10" ht="12" customHeight="1" x14ac:dyDescent="0.2">
      <c r="A200" s="3"/>
      <c r="B200" s="10" t="s">
        <v>106</v>
      </c>
      <c r="C200" s="58">
        <v>150</v>
      </c>
      <c r="D200" s="65">
        <v>0.6</v>
      </c>
      <c r="E200" s="12">
        <v>0.6</v>
      </c>
      <c r="F200" s="12">
        <v>14.7</v>
      </c>
      <c r="G200" s="12">
        <v>70.5</v>
      </c>
      <c r="H200" s="14">
        <v>15</v>
      </c>
      <c r="I200" s="14"/>
      <c r="J200" s="4"/>
    </row>
    <row r="201" spans="1:10" ht="12" customHeight="1" x14ac:dyDescent="0.2">
      <c r="A201" s="3"/>
      <c r="B201" s="44" t="s">
        <v>42</v>
      </c>
      <c r="C201" s="59">
        <v>60</v>
      </c>
      <c r="D201" s="54">
        <v>4.9400000000000004</v>
      </c>
      <c r="E201" s="12">
        <v>7.5</v>
      </c>
      <c r="F201" s="11">
        <v>20.96</v>
      </c>
      <c r="G201" s="11">
        <v>135.43</v>
      </c>
      <c r="H201" s="11">
        <v>0.05</v>
      </c>
      <c r="I201" s="14"/>
      <c r="J201" s="4"/>
    </row>
    <row r="202" spans="1:10" ht="12" customHeight="1" x14ac:dyDescent="0.2">
      <c r="A202" s="90" t="s">
        <v>140</v>
      </c>
      <c r="B202" s="91"/>
      <c r="C202" s="70">
        <f>C198+C199+C200+C201</f>
        <v>610</v>
      </c>
      <c r="D202" s="71">
        <f t="shared" ref="D202:H202" si="26">D198+D199+D200+D201</f>
        <v>9.36</v>
      </c>
      <c r="E202" s="71">
        <f t="shared" si="26"/>
        <v>15.12</v>
      </c>
      <c r="F202" s="71">
        <f t="shared" si="26"/>
        <v>77.830000000000013</v>
      </c>
      <c r="G202" s="71">
        <f t="shared" si="26"/>
        <v>448.24</v>
      </c>
      <c r="H202" s="71">
        <f t="shared" si="26"/>
        <v>15.05</v>
      </c>
      <c r="I202" s="82"/>
      <c r="J202" s="4"/>
    </row>
    <row r="203" spans="1:10" ht="11.1" customHeight="1" x14ac:dyDescent="0.2">
      <c r="A203" s="85" t="s">
        <v>16</v>
      </c>
      <c r="B203" s="86"/>
      <c r="C203" s="86"/>
      <c r="D203" s="86"/>
      <c r="E203" s="86"/>
      <c r="F203" s="86"/>
      <c r="G203" s="86"/>
      <c r="H203" s="86"/>
      <c r="I203" s="87"/>
      <c r="J203" s="4"/>
    </row>
    <row r="204" spans="1:10" ht="21.95" customHeight="1" x14ac:dyDescent="0.2">
      <c r="A204" s="3"/>
      <c r="B204" s="31" t="s">
        <v>36</v>
      </c>
      <c r="C204" s="57">
        <v>60</v>
      </c>
      <c r="D204" s="74">
        <v>3.01</v>
      </c>
      <c r="E204" s="33">
        <v>12.12</v>
      </c>
      <c r="F204" s="33">
        <v>2.2799999999999998</v>
      </c>
      <c r="G204" s="34">
        <v>130.28</v>
      </c>
      <c r="H204" s="75">
        <v>3</v>
      </c>
      <c r="I204" s="75"/>
      <c r="J204" s="4"/>
    </row>
    <row r="205" spans="1:10" ht="24" customHeight="1" x14ac:dyDescent="0.2">
      <c r="A205" s="3"/>
      <c r="B205" s="10" t="s">
        <v>136</v>
      </c>
      <c r="C205" s="58">
        <v>200</v>
      </c>
      <c r="D205" s="54">
        <v>2.0499999999999998</v>
      </c>
      <c r="E205" s="12">
        <v>4.7</v>
      </c>
      <c r="F205" s="11">
        <v>8.5399999999999991</v>
      </c>
      <c r="G205" s="11">
        <v>85.25</v>
      </c>
      <c r="H205" s="12">
        <v>13.8</v>
      </c>
      <c r="I205" s="14" t="s">
        <v>137</v>
      </c>
      <c r="J205" s="4"/>
    </row>
    <row r="206" spans="1:10" ht="16.5" customHeight="1" x14ac:dyDescent="0.2">
      <c r="A206" s="3"/>
      <c r="B206" s="10" t="s">
        <v>141</v>
      </c>
      <c r="C206" s="58">
        <v>200</v>
      </c>
      <c r="D206" s="54">
        <v>19.16</v>
      </c>
      <c r="E206" s="11">
        <v>19.93</v>
      </c>
      <c r="F206" s="12">
        <v>13.2</v>
      </c>
      <c r="G206" s="11">
        <v>307.32</v>
      </c>
      <c r="H206" s="12">
        <v>12.9</v>
      </c>
      <c r="I206" s="14">
        <v>89</v>
      </c>
      <c r="J206" s="4"/>
    </row>
    <row r="207" spans="1:10" ht="27.75" customHeight="1" x14ac:dyDescent="0.2">
      <c r="A207" s="3"/>
      <c r="B207" s="10" t="s">
        <v>85</v>
      </c>
      <c r="C207" s="58">
        <v>200</v>
      </c>
      <c r="D207" s="65">
        <v>1.1000000000000001</v>
      </c>
      <c r="E207" s="12">
        <v>7.5</v>
      </c>
      <c r="F207" s="11">
        <v>1.42</v>
      </c>
      <c r="G207" s="11">
        <v>77.52</v>
      </c>
      <c r="H207" s="13"/>
      <c r="I207" s="14" t="s">
        <v>86</v>
      </c>
      <c r="J207" s="4"/>
    </row>
    <row r="208" spans="1:10" ht="13.5" customHeight="1" x14ac:dyDescent="0.2">
      <c r="A208" s="3"/>
      <c r="B208" s="44" t="s">
        <v>42</v>
      </c>
      <c r="C208" s="58">
        <v>60</v>
      </c>
      <c r="D208" s="54">
        <v>4.9400000000000004</v>
      </c>
      <c r="E208" s="12">
        <v>7.5</v>
      </c>
      <c r="F208" s="11">
        <v>20.96</v>
      </c>
      <c r="G208" s="11">
        <v>135.43</v>
      </c>
      <c r="H208" s="11">
        <v>0.05</v>
      </c>
      <c r="I208" s="11">
        <v>824.01</v>
      </c>
      <c r="J208" s="4"/>
    </row>
    <row r="209" spans="1:10" ht="13.5" customHeight="1" x14ac:dyDescent="0.2">
      <c r="A209" s="88" t="s">
        <v>18</v>
      </c>
      <c r="B209" s="89"/>
      <c r="C209" s="60">
        <f>C204+C205+C206+C207+C208</f>
        <v>720</v>
      </c>
      <c r="D209" s="61">
        <f t="shared" ref="D209:H209" si="27">D204+D205+D206+D207+D208</f>
        <v>30.26</v>
      </c>
      <c r="E209" s="61">
        <f t="shared" si="27"/>
        <v>51.75</v>
      </c>
      <c r="F209" s="61">
        <f t="shared" si="27"/>
        <v>46.4</v>
      </c>
      <c r="G209" s="61">
        <f t="shared" si="27"/>
        <v>735.8</v>
      </c>
      <c r="H209" s="61">
        <f t="shared" si="27"/>
        <v>29.750000000000004</v>
      </c>
      <c r="I209" s="62"/>
      <c r="J209" s="4"/>
    </row>
    <row r="210" spans="1:10" s="1" customFormat="1" ht="11.1" customHeight="1" x14ac:dyDescent="0.2">
      <c r="A210" s="94" t="s">
        <v>19</v>
      </c>
      <c r="B210" s="94"/>
      <c r="C210" s="94"/>
      <c r="D210" s="11">
        <f>D202+D209</f>
        <v>39.620000000000005</v>
      </c>
      <c r="E210" s="11">
        <f t="shared" ref="E210:H210" si="28">E202+E209</f>
        <v>66.87</v>
      </c>
      <c r="F210" s="11">
        <f t="shared" si="28"/>
        <v>124.23000000000002</v>
      </c>
      <c r="G210" s="11">
        <f t="shared" si="28"/>
        <v>1184.04</v>
      </c>
      <c r="H210" s="11">
        <f t="shared" si="28"/>
        <v>44.800000000000004</v>
      </c>
      <c r="I210" s="13"/>
      <c r="J210" s="3"/>
    </row>
    <row r="211" spans="1:10" ht="11.1" customHeight="1" x14ac:dyDescent="0.2">
      <c r="A211" s="3"/>
      <c r="B211" s="3"/>
      <c r="C211" s="28"/>
      <c r="D211" s="3"/>
      <c r="E211" s="3"/>
      <c r="F211" s="3"/>
      <c r="G211" s="3"/>
      <c r="H211" s="3"/>
      <c r="I211" s="3"/>
      <c r="J211" s="4"/>
    </row>
    <row r="212" spans="1:10" ht="11.1" customHeight="1" x14ac:dyDescent="0.2">
      <c r="A212" s="15" t="s">
        <v>32</v>
      </c>
      <c r="B212" s="3" t="s">
        <v>33</v>
      </c>
      <c r="C212" s="28"/>
      <c r="D212" s="3"/>
      <c r="E212" s="15" t="s">
        <v>34</v>
      </c>
      <c r="F212" s="3" t="s">
        <v>35</v>
      </c>
      <c r="G212" s="3"/>
      <c r="H212" s="3"/>
      <c r="I212" s="3"/>
      <c r="J212" s="4"/>
    </row>
    <row r="213" spans="1:10" ht="11.45" customHeight="1" x14ac:dyDescent="0.2">
      <c r="A213" s="3"/>
      <c r="B213" s="3"/>
      <c r="C213" s="28"/>
      <c r="D213" s="3"/>
      <c r="E213" s="3"/>
      <c r="F213" s="3"/>
      <c r="G213" s="3"/>
      <c r="H213" s="3"/>
      <c r="I213" s="3"/>
      <c r="J213" s="4"/>
    </row>
    <row r="214" spans="1:10" ht="11.45" customHeight="1" x14ac:dyDescent="0.2">
      <c r="A214" s="3"/>
      <c r="B214" s="3"/>
      <c r="C214" s="28"/>
      <c r="D214" s="3"/>
      <c r="E214" s="3"/>
      <c r="F214" s="3"/>
      <c r="G214" s="3"/>
      <c r="H214" s="3"/>
      <c r="I214" s="3"/>
      <c r="J214" s="4"/>
    </row>
  </sheetData>
  <mergeCells count="142">
    <mergeCell ref="D1:I1"/>
    <mergeCell ref="A2:I2"/>
    <mergeCell ref="F3:G3"/>
    <mergeCell ref="C4:G4"/>
    <mergeCell ref="A5:A6"/>
    <mergeCell ref="B5:B6"/>
    <mergeCell ref="C5:C6"/>
    <mergeCell ref="D5:F5"/>
    <mergeCell ref="G5:G6"/>
    <mergeCell ref="H5:H6"/>
    <mergeCell ref="I5:I6"/>
    <mergeCell ref="A21:C21"/>
    <mergeCell ref="D22:I22"/>
    <mergeCell ref="F24:G24"/>
    <mergeCell ref="C25:G25"/>
    <mergeCell ref="A26:A27"/>
    <mergeCell ref="B26:B27"/>
    <mergeCell ref="C26:C27"/>
    <mergeCell ref="D26:F26"/>
    <mergeCell ref="G26:G27"/>
    <mergeCell ref="H26:H27"/>
    <mergeCell ref="I26:I27"/>
    <mergeCell ref="A43:C43"/>
    <mergeCell ref="D44:I44"/>
    <mergeCell ref="F46:G46"/>
    <mergeCell ref="C47:G47"/>
    <mergeCell ref="A48:A49"/>
    <mergeCell ref="B48:B49"/>
    <mergeCell ref="C48:C49"/>
    <mergeCell ref="D48:F48"/>
    <mergeCell ref="G48:G49"/>
    <mergeCell ref="H48:H49"/>
    <mergeCell ref="I48:I49"/>
    <mergeCell ref="A64:C64"/>
    <mergeCell ref="D65:I65"/>
    <mergeCell ref="F67:G67"/>
    <mergeCell ref="C68:G68"/>
    <mergeCell ref="A69:A70"/>
    <mergeCell ref="B69:B70"/>
    <mergeCell ref="C69:C70"/>
    <mergeCell ref="D69:F69"/>
    <mergeCell ref="G69:G70"/>
    <mergeCell ref="H69:H70"/>
    <mergeCell ref="I69:I70"/>
    <mergeCell ref="A84:C84"/>
    <mergeCell ref="D85:I85"/>
    <mergeCell ref="F87:G87"/>
    <mergeCell ref="C88:G88"/>
    <mergeCell ref="A89:A90"/>
    <mergeCell ref="B89:B90"/>
    <mergeCell ref="C89:C90"/>
    <mergeCell ref="D89:F89"/>
    <mergeCell ref="G89:G90"/>
    <mergeCell ref="H89:H90"/>
    <mergeCell ref="I89:I90"/>
    <mergeCell ref="A106:C106"/>
    <mergeCell ref="D107:I107"/>
    <mergeCell ref="F109:G109"/>
    <mergeCell ref="C110:G110"/>
    <mergeCell ref="A111:A112"/>
    <mergeCell ref="B111:B112"/>
    <mergeCell ref="C111:C112"/>
    <mergeCell ref="D111:F111"/>
    <mergeCell ref="G111:G112"/>
    <mergeCell ref="H111:H112"/>
    <mergeCell ref="I111:I112"/>
    <mergeCell ref="A127:C127"/>
    <mergeCell ref="D128:I128"/>
    <mergeCell ref="F130:G130"/>
    <mergeCell ref="C131:G131"/>
    <mergeCell ref="A132:A133"/>
    <mergeCell ref="B132:B133"/>
    <mergeCell ref="C132:C133"/>
    <mergeCell ref="D132:F132"/>
    <mergeCell ref="G132:G133"/>
    <mergeCell ref="H132:H133"/>
    <mergeCell ref="I132:I133"/>
    <mergeCell ref="B175:B176"/>
    <mergeCell ref="C175:C176"/>
    <mergeCell ref="D175:F175"/>
    <mergeCell ref="G175:G176"/>
    <mergeCell ref="H175:H176"/>
    <mergeCell ref="I175:I176"/>
    <mergeCell ref="A149:C149"/>
    <mergeCell ref="D150:I150"/>
    <mergeCell ref="F152:G152"/>
    <mergeCell ref="C153:G153"/>
    <mergeCell ref="A154:A155"/>
    <mergeCell ref="B154:B155"/>
    <mergeCell ref="C154:C155"/>
    <mergeCell ref="D154:F154"/>
    <mergeCell ref="G154:G155"/>
    <mergeCell ref="H154:H155"/>
    <mergeCell ref="I154:I155"/>
    <mergeCell ref="A210:C210"/>
    <mergeCell ref="A7:I7"/>
    <mergeCell ref="A12:B12"/>
    <mergeCell ref="A13:I13"/>
    <mergeCell ref="A20:B20"/>
    <mergeCell ref="A34:B34"/>
    <mergeCell ref="A42:B42"/>
    <mergeCell ref="A55:B55"/>
    <mergeCell ref="A63:B63"/>
    <mergeCell ref="A76:B76"/>
    <mergeCell ref="A77:I77"/>
    <mergeCell ref="A83:B83"/>
    <mergeCell ref="A97:B97"/>
    <mergeCell ref="A98:I98"/>
    <mergeCell ref="A105:B105"/>
    <mergeCell ref="A118:B118"/>
    <mergeCell ref="A119:I119"/>
    <mergeCell ref="A126:B126"/>
    <mergeCell ref="A134:I134"/>
    <mergeCell ref="A140:B140"/>
    <mergeCell ref="A141:I141"/>
    <mergeCell ref="A148:B148"/>
    <mergeCell ref="D191:I191"/>
    <mergeCell ref="F193:G193"/>
    <mergeCell ref="A203:I203"/>
    <mergeCell ref="A209:B209"/>
    <mergeCell ref="A161:B161"/>
    <mergeCell ref="A162:I162"/>
    <mergeCell ref="A169:B169"/>
    <mergeCell ref="A177:I177"/>
    <mergeCell ref="A182:B182"/>
    <mergeCell ref="A183:I183"/>
    <mergeCell ref="A190:B190"/>
    <mergeCell ref="A197:I197"/>
    <mergeCell ref="A202:B202"/>
    <mergeCell ref="C194:G194"/>
    <mergeCell ref="A195:A196"/>
    <mergeCell ref="B195:B196"/>
    <mergeCell ref="C195:C196"/>
    <mergeCell ref="D195:F195"/>
    <mergeCell ref="G195:G196"/>
    <mergeCell ref="H195:H196"/>
    <mergeCell ref="I195:I196"/>
    <mergeCell ref="A170:C170"/>
    <mergeCell ref="D171:I171"/>
    <mergeCell ref="F173:G173"/>
    <mergeCell ref="C174:G174"/>
    <mergeCell ref="A175:A176"/>
  </mergeCells>
  <pageMargins left="0.39370078740157483" right="0.39370078740157483" top="0.39370078740157483" bottom="0.39370078740157483" header="0" footer="0"/>
  <pageSetup paperSize="9" pageOrder="overThenDown" orientation="portrait" r:id="rId1"/>
  <rowBreaks count="10" manualBreakCount="10">
    <brk id="21" max="16383" man="1"/>
    <brk id="43" max="16383" man="1"/>
    <brk id="64" max="16383" man="1"/>
    <brk id="84" max="16383" man="1"/>
    <brk id="106" max="16383" man="1"/>
    <brk id="127" max="16383" man="1"/>
    <brk id="149" max="16383" man="1"/>
    <brk id="170" max="16383" man="1"/>
    <brk id="190" max="16383" man="1"/>
    <brk id="2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KarimovTD</cp:lastModifiedBy>
  <dcterms:modified xsi:type="dcterms:W3CDTF">2025-03-05T09:57:05Z</dcterms:modified>
</cp:coreProperties>
</file>